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场地资源" sheetId="17" r:id="rId1"/>
    <sheet name="会议中心-主会场" sheetId="9" r:id="rId2"/>
    <sheet name="会议中心-23米层03会议室" sheetId="10" r:id="rId3"/>
    <sheet name="会议中心-23米层会议室" sheetId="16" r:id="rId4"/>
    <sheet name="平行会场（4.2H）全厅" sheetId="11" r:id="rId5"/>
    <sheet name="平行会场（4.2H）分隔场地" sheetId="12" r:id="rId6"/>
    <sheet name="平行会场（4.2H）E厅（会议用，17 00前使用）" sheetId="13" r:id="rId7"/>
    <sheet name="平行会场（4.2H）圆厅" sheetId="14" r:id="rId8"/>
    <sheet name="国家会展中心-A类会议室" sheetId="1" r:id="rId9"/>
    <sheet name="国家会展中心-B类会议室" sheetId="2" r:id="rId10"/>
    <sheet name="国家会展中心-C类会议室" sheetId="8" r:id="rId11"/>
    <sheet name="国家会展中心-D类会议室" sheetId="6" r:id="rId12"/>
  </sheets>
  <definedNames>
    <definedName name="_xlnm.Print_Area" localSheetId="0">场地资源!$A$1:$D$91</definedName>
    <definedName name="_xlnm.Print_Area" localSheetId="1">'会议中心-主会场'!$A$1:$E$96</definedName>
  </definedNames>
  <calcPr calcId="144525"/>
</workbook>
</file>

<file path=xl/sharedStrings.xml><?xml version="1.0" encoding="utf-8"?>
<sst xmlns="http://schemas.openxmlformats.org/spreadsheetml/2006/main" count="1124" uniqueCount="338">
  <si>
    <t>第三届中国国际进口博览会配套现场活动场地资源表</t>
  </si>
  <si>
    <t>国家会议中心（上海）场地</t>
  </si>
  <si>
    <t>区域-1</t>
  </si>
  <si>
    <t>场地名称</t>
  </si>
  <si>
    <t>会议室名称</t>
  </si>
  <si>
    <r>
      <rPr>
        <b/>
        <sz val="11"/>
        <color rgb="FF000000"/>
        <rFont val="FangSong"/>
        <charset val="134"/>
      </rPr>
      <t>场地面积</t>
    </r>
    <r>
      <rPr>
        <b/>
        <sz val="11"/>
        <rFont val="FangSong"/>
        <charset val="134"/>
      </rPr>
      <t>（㎡）</t>
    </r>
  </si>
  <si>
    <t>会议中心-主会场</t>
  </si>
  <si>
    <t>西厅</t>
  </si>
  <si>
    <t>会议中心-23米层会议室</t>
  </si>
  <si>
    <t>南001</t>
  </si>
  <si>
    <t>北001</t>
  </si>
  <si>
    <t>南002</t>
  </si>
  <si>
    <t>北002</t>
  </si>
  <si>
    <t>南004</t>
  </si>
  <si>
    <t>北004</t>
  </si>
  <si>
    <t>南005</t>
  </si>
  <si>
    <t>北005</t>
  </si>
  <si>
    <t>南006</t>
  </si>
  <si>
    <t>北006</t>
  </si>
  <si>
    <t>会议中心-23米层03会议室</t>
  </si>
  <si>
    <t>南03</t>
  </si>
  <si>
    <t>北03</t>
  </si>
  <si>
    <t>平行会场（4.2H）全厅</t>
  </si>
  <si>
    <t>A</t>
  </si>
  <si>
    <t>B</t>
  </si>
  <si>
    <t>C</t>
  </si>
  <si>
    <t>D</t>
  </si>
  <si>
    <t>平行会场（4.2H）分隔场地</t>
  </si>
  <si>
    <t>A1</t>
  </si>
  <si>
    <t>A2</t>
  </si>
  <si>
    <t>B1</t>
  </si>
  <si>
    <t>B2</t>
  </si>
  <si>
    <t>C1</t>
  </si>
  <si>
    <t>C2</t>
  </si>
  <si>
    <t>D1</t>
  </si>
  <si>
    <t>D2</t>
  </si>
  <si>
    <t>平行会场（4.2H）E厅（会议用，17：00前使用）</t>
  </si>
  <si>
    <t>E</t>
  </si>
  <si>
    <t>平行会场（4.2H）E厅（宴会用，18：00后使用）</t>
  </si>
  <si>
    <t>平行会场（4.2H）圆厅</t>
  </si>
  <si>
    <t>圆厅</t>
  </si>
  <si>
    <t>场馆及办公楼场地</t>
  </si>
  <si>
    <t>区域-2</t>
  </si>
  <si>
    <t>国家会展中心-A类会议室</t>
  </si>
  <si>
    <t>B0-01</t>
  </si>
  <si>
    <t>B0-02</t>
  </si>
  <si>
    <t>C0-02</t>
  </si>
  <si>
    <t>C0-03</t>
  </si>
  <si>
    <t>国家会展中心-B类会议室</t>
  </si>
  <si>
    <t>C0-01</t>
  </si>
  <si>
    <t>C0-04</t>
  </si>
  <si>
    <t>C0-05</t>
  </si>
  <si>
    <t>C0-06</t>
  </si>
  <si>
    <t>国家会展中心-C类会议室</t>
  </si>
  <si>
    <t>M1-01</t>
  </si>
  <si>
    <t>M1-02</t>
  </si>
  <si>
    <t>M1-03</t>
  </si>
  <si>
    <t>M2-01</t>
  </si>
  <si>
    <t>M2-02</t>
  </si>
  <si>
    <t>M2-03</t>
  </si>
  <si>
    <t>M3-01</t>
  </si>
  <si>
    <t>M3-02</t>
  </si>
  <si>
    <t>M3-03</t>
  </si>
  <si>
    <t>M4-01</t>
  </si>
  <si>
    <t>M4-02</t>
  </si>
  <si>
    <t>M4-03</t>
  </si>
  <si>
    <t>M5-01</t>
  </si>
  <si>
    <t>M5-02</t>
  </si>
  <si>
    <t>M5-03</t>
  </si>
  <si>
    <t>M6-01</t>
  </si>
  <si>
    <t>M6-02</t>
  </si>
  <si>
    <t>M6-03</t>
  </si>
  <si>
    <t>M7-01</t>
  </si>
  <si>
    <t>M7-02</t>
  </si>
  <si>
    <t>M7-03</t>
  </si>
  <si>
    <t>M8-01</t>
  </si>
  <si>
    <t>M8-02</t>
  </si>
  <si>
    <t>M8-03</t>
  </si>
  <si>
    <t>C0-07</t>
  </si>
  <si>
    <t>C0-08</t>
  </si>
  <si>
    <t>C0-09</t>
  </si>
  <si>
    <t>C0-10</t>
  </si>
  <si>
    <t>国家会展中心-D类会议室</t>
  </si>
  <si>
    <t>M1-04</t>
  </si>
  <si>
    <t>M2-04</t>
  </si>
  <si>
    <t>M7-04</t>
  </si>
  <si>
    <t>M8-04</t>
  </si>
  <si>
    <t>国家会展中心-E类会议室</t>
  </si>
  <si>
    <t>C0-11</t>
  </si>
  <si>
    <t>C0-12</t>
  </si>
  <si>
    <t>C0-13</t>
  </si>
  <si>
    <t>C0-14</t>
  </si>
  <si>
    <t>C0-15</t>
  </si>
  <si>
    <t>C0-16</t>
  </si>
  <si>
    <t>洲际酒店</t>
  </si>
  <si>
    <t>区域-4</t>
  </si>
  <si>
    <r>
      <rPr>
        <b/>
        <sz val="11"/>
        <color rgb="FF000000"/>
        <rFont val="FangSong"/>
        <charset val="134"/>
      </rPr>
      <t>场地面积</t>
    </r>
    <r>
      <rPr>
        <b/>
        <sz val="11"/>
        <rFont val="FangSong"/>
        <charset val="134"/>
      </rPr>
      <t>（㎡</t>
    </r>
    <r>
      <rPr>
        <b/>
        <sz val="11"/>
        <color rgb="FF000000"/>
        <rFont val="FangSong"/>
        <charset val="134"/>
      </rPr>
      <t>）</t>
    </r>
  </si>
  <si>
    <t>洲际酒店宴会厅</t>
  </si>
  <si>
    <t>大宴会厅 1+2+3</t>
  </si>
  <si>
    <t>宴会厅1+2</t>
  </si>
  <si>
    <t>宴会厅2+3</t>
  </si>
  <si>
    <t>洲际酒店多功能厅</t>
  </si>
  <si>
    <t>多功能厅 1+2</t>
  </si>
  <si>
    <t>多功能厅 3</t>
  </si>
  <si>
    <t>多功能厅 4</t>
  </si>
  <si>
    <t>多功能厅 5+6</t>
  </si>
  <si>
    <t>多功能厅 7</t>
  </si>
  <si>
    <t>多功能厅 8</t>
  </si>
  <si>
    <t>多功能厅 9</t>
  </si>
  <si>
    <t>多功能厅 10</t>
  </si>
  <si>
    <t>会议中心-主会场 设备配置（标配）</t>
  </si>
  <si>
    <t>制作类</t>
  </si>
  <si>
    <t>No.</t>
  </si>
  <si>
    <r>
      <rPr>
        <sz val="14"/>
        <color indexed="9"/>
        <rFont val="宋体"/>
        <charset val="134"/>
      </rPr>
      <t>项目名称</t>
    </r>
  </si>
  <si>
    <r>
      <rPr>
        <sz val="14"/>
        <color indexed="9"/>
        <rFont val="宋体"/>
        <charset val="134"/>
      </rPr>
      <t>说明</t>
    </r>
  </si>
  <si>
    <r>
      <rPr>
        <sz val="14"/>
        <color indexed="9"/>
        <rFont val="宋体"/>
        <charset val="134"/>
      </rPr>
      <t>尺寸</t>
    </r>
  </si>
  <si>
    <r>
      <rPr>
        <sz val="14"/>
        <color indexed="9"/>
        <rFont val="宋体"/>
        <charset val="134"/>
      </rPr>
      <t>数量</t>
    </r>
  </si>
  <si>
    <t>背景板</t>
  </si>
  <si>
    <r>
      <rPr>
        <sz val="14"/>
        <rFont val="宋体"/>
        <charset val="134"/>
      </rPr>
      <t>桁架，写真布</t>
    </r>
  </si>
  <si>
    <t>28×2.2m</t>
  </si>
  <si>
    <t>两侧侧封背景板</t>
  </si>
  <si>
    <t>2×6.2m×2</t>
  </si>
  <si>
    <t>阻燃遮光布</t>
  </si>
  <si>
    <t>主舞台</t>
  </si>
  <si>
    <r>
      <rPr>
        <sz val="14"/>
        <rFont val="Arial"/>
        <charset val="134"/>
      </rPr>
      <t>50cm</t>
    </r>
    <r>
      <rPr>
        <sz val="14"/>
        <rFont val="宋体"/>
        <charset val="134"/>
      </rPr>
      <t>高</t>
    </r>
  </si>
  <si>
    <t>30×8.4m</t>
  </si>
  <si>
    <t>问询/签到背景</t>
  </si>
  <si>
    <t>6m×3m</t>
  </si>
  <si>
    <t>迎宾/指路牌</t>
  </si>
  <si>
    <t>不锈钢结构，写真画面</t>
  </si>
  <si>
    <t>1.8×0.6m</t>
  </si>
  <si>
    <t>设备清单</t>
  </si>
  <si>
    <r>
      <rPr>
        <sz val="14"/>
        <color indexed="9"/>
        <rFont val="宋体"/>
        <charset val="134"/>
      </rPr>
      <t>说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明</t>
    </r>
  </si>
  <si>
    <r>
      <rPr>
        <sz val="14"/>
        <color indexed="9"/>
        <rFont val="宋体"/>
        <charset val="134"/>
      </rPr>
      <t>数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量</t>
    </r>
  </si>
  <si>
    <r>
      <rPr>
        <b/>
        <sz val="14"/>
        <rFont val="宋体"/>
        <charset val="134"/>
      </rPr>
      <t>音频设备</t>
    </r>
  </si>
  <si>
    <r>
      <rPr>
        <sz val="14"/>
        <rFont val="宋体"/>
        <charset val="134"/>
      </rPr>
      <t>专业调音台</t>
    </r>
  </si>
  <si>
    <r>
      <rPr>
        <sz val="14"/>
        <rFont val="宋体"/>
        <charset val="134"/>
      </rPr>
      <t>主控调音台</t>
    </r>
  </si>
  <si>
    <r>
      <rPr>
        <sz val="14"/>
        <rFont val="宋体"/>
        <charset val="134"/>
      </rPr>
      <t>线阵列音箱</t>
    </r>
  </si>
  <si>
    <r>
      <rPr>
        <sz val="14"/>
        <rFont val="宋体"/>
        <charset val="134"/>
      </rPr>
      <t>主用音箱</t>
    </r>
  </si>
  <si>
    <r>
      <rPr>
        <sz val="14"/>
        <rFont val="宋体"/>
        <charset val="134"/>
      </rPr>
      <t>低音音箱</t>
    </r>
  </si>
  <si>
    <r>
      <rPr>
        <sz val="14"/>
        <rFont val="宋体"/>
        <charset val="134"/>
      </rPr>
      <t>返送音箱</t>
    </r>
  </si>
  <si>
    <r>
      <rPr>
        <sz val="14"/>
        <rFont val="宋体"/>
        <charset val="134"/>
      </rPr>
      <t>舞台区域返送用音箱</t>
    </r>
  </si>
  <si>
    <r>
      <rPr>
        <sz val="14"/>
        <rFont val="宋体"/>
        <charset val="134"/>
      </rPr>
      <t>功放</t>
    </r>
  </si>
  <si>
    <r>
      <rPr>
        <sz val="14"/>
        <rFont val="宋体"/>
        <charset val="134"/>
      </rPr>
      <t>主用音箱功放</t>
    </r>
  </si>
  <si>
    <t>低音音箱</t>
  </si>
  <si>
    <r>
      <rPr>
        <sz val="14"/>
        <rFont val="宋体"/>
        <charset val="134"/>
      </rPr>
      <t>处理器</t>
    </r>
  </si>
  <si>
    <r>
      <rPr>
        <sz val="14"/>
        <rFont val="宋体"/>
        <charset val="134"/>
      </rPr>
      <t>立式麦克</t>
    </r>
  </si>
  <si>
    <r>
      <rPr>
        <sz val="14"/>
        <rFont val="宋体"/>
        <charset val="134"/>
      </rPr>
      <t>舞台侧边嘉宾提醒用麦克</t>
    </r>
  </si>
  <si>
    <r>
      <rPr>
        <sz val="14"/>
        <rFont val="宋体"/>
        <charset val="134"/>
      </rPr>
      <t>均衡器</t>
    </r>
  </si>
  <si>
    <r>
      <rPr>
        <sz val="14"/>
        <rFont val="宋体"/>
        <charset val="134"/>
      </rPr>
      <t>反馈抑制器</t>
    </r>
  </si>
  <si>
    <r>
      <rPr>
        <sz val="14"/>
        <rFont val="宋体"/>
        <charset val="134"/>
      </rPr>
      <t>台式麦克</t>
    </r>
  </si>
  <si>
    <r>
      <rPr>
        <sz val="14"/>
        <rFont val="宋体"/>
        <charset val="134"/>
      </rPr>
      <t>主持人讲台用麦克</t>
    </r>
  </si>
  <si>
    <r>
      <rPr>
        <sz val="14"/>
        <rFont val="宋体"/>
        <charset val="134"/>
      </rPr>
      <t>无线麦克</t>
    </r>
  </si>
  <si>
    <r>
      <rPr>
        <sz val="14"/>
        <rFont val="宋体"/>
        <charset val="134"/>
      </rPr>
      <t>无线接收机</t>
    </r>
  </si>
  <si>
    <r>
      <rPr>
        <sz val="14"/>
        <rFont val="宋体"/>
        <charset val="134"/>
      </rPr>
      <t>无线麦克接收机</t>
    </r>
  </si>
  <si>
    <r>
      <rPr>
        <sz val="14"/>
        <rFont val="宋体"/>
        <charset val="134"/>
      </rPr>
      <t>无线集线器</t>
    </r>
  </si>
  <si>
    <r>
      <rPr>
        <sz val="14"/>
        <rFont val="Arial"/>
        <charset val="134"/>
      </rPr>
      <t xml:space="preserve">CD </t>
    </r>
    <r>
      <rPr>
        <sz val="14"/>
        <rFont val="宋体"/>
        <charset val="134"/>
      </rPr>
      <t>播放机</t>
    </r>
  </si>
  <si>
    <r>
      <rPr>
        <sz val="14"/>
        <rFont val="宋体"/>
        <charset val="134"/>
      </rPr>
      <t>三相电配电箱</t>
    </r>
  </si>
  <si>
    <r>
      <rPr>
        <sz val="14"/>
        <rFont val="宋体"/>
        <charset val="134"/>
      </rPr>
      <t>配套线缆</t>
    </r>
  </si>
  <si>
    <r>
      <rPr>
        <b/>
        <sz val="14"/>
        <rFont val="宋体"/>
        <charset val="134"/>
      </rPr>
      <t>同声传译设备</t>
    </r>
  </si>
  <si>
    <r>
      <rPr>
        <sz val="14"/>
        <rFont val="宋体"/>
        <charset val="134"/>
      </rPr>
      <t>同声传译</t>
    </r>
  </si>
  <si>
    <r>
      <rPr>
        <sz val="14"/>
        <rFont val="宋体"/>
        <charset val="134"/>
      </rPr>
      <t>翻译间</t>
    </r>
  </si>
  <si>
    <r>
      <rPr>
        <sz val="14"/>
        <rFont val="宋体"/>
        <charset val="134"/>
      </rPr>
      <t>高隔音</t>
    </r>
  </si>
  <si>
    <t>会议主机、音频输出器</t>
  </si>
  <si>
    <r>
      <rPr>
        <sz val="14"/>
        <rFont val="宋体"/>
        <charset val="134"/>
      </rPr>
      <t>红外主机，红外辐射板</t>
    </r>
  </si>
  <si>
    <r>
      <rPr>
        <sz val="14"/>
        <rFont val="宋体"/>
        <charset val="134"/>
      </rPr>
      <t>译员机</t>
    </r>
  </si>
  <si>
    <r>
      <rPr>
        <sz val="14"/>
        <rFont val="宋体"/>
        <charset val="134"/>
      </rPr>
      <t>红外接收盒及耳机</t>
    </r>
  </si>
  <si>
    <r>
      <rPr>
        <sz val="14"/>
        <rFont val="宋体"/>
        <charset val="134"/>
      </rPr>
      <t>注：同声传译的红外接收盒及耳机如有丢失将收取</t>
    </r>
    <r>
      <rPr>
        <sz val="14"/>
        <rFont val="Arial"/>
        <charset val="134"/>
      </rPr>
      <t>2200</t>
    </r>
    <r>
      <rPr>
        <sz val="14"/>
        <rFont val="宋体"/>
        <charset val="134"/>
      </rPr>
      <t>元每个的赔偿金</t>
    </r>
  </si>
  <si>
    <r>
      <rPr>
        <b/>
        <sz val="14"/>
        <rFont val="宋体"/>
        <charset val="134"/>
      </rPr>
      <t>视频设备</t>
    </r>
  </si>
  <si>
    <r>
      <rPr>
        <sz val="14"/>
        <rFont val="宋体"/>
        <charset val="134"/>
      </rPr>
      <t>高清</t>
    </r>
    <r>
      <rPr>
        <sz val="14"/>
        <rFont val="Arial"/>
        <charset val="134"/>
      </rPr>
      <t>LED</t>
    </r>
    <r>
      <rPr>
        <sz val="14"/>
        <rFont val="宋体"/>
        <charset val="134"/>
      </rPr>
      <t>显示系统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</si>
  <si>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显示屏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点距</t>
    </r>
    <r>
      <rPr>
        <sz val="14"/>
        <rFont val="Arial"/>
        <charset val="134"/>
      </rPr>
      <t>0.3mm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</si>
  <si>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支架及底座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</si>
  <si>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处理器</t>
    </r>
  </si>
  <si>
    <r>
      <rPr>
        <sz val="14"/>
        <rFont val="宋体"/>
        <charset val="134"/>
      </rPr>
      <t>光纤收发器</t>
    </r>
  </si>
  <si>
    <r>
      <rPr>
        <sz val="14"/>
        <rFont val="宋体"/>
        <charset val="134"/>
      </rPr>
      <t>数字电源箱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</si>
  <si>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控制器</t>
    </r>
  </si>
  <si>
    <t>高清视频控制系统</t>
  </si>
  <si>
    <r>
      <rPr>
        <sz val="14"/>
        <rFont val="宋体"/>
        <charset val="134"/>
      </rPr>
      <t>巴可控台</t>
    </r>
  </si>
  <si>
    <r>
      <rPr>
        <sz val="14"/>
        <rFont val="宋体"/>
        <charset val="134"/>
      </rPr>
      <t>巴可信号接口箱</t>
    </r>
  </si>
  <si>
    <r>
      <rPr>
        <sz val="14"/>
        <rFont val="宋体"/>
        <charset val="134"/>
      </rPr>
      <t>视频控制编辑融合软件</t>
    </r>
  </si>
  <si>
    <r>
      <rPr>
        <sz val="14"/>
        <rFont val="宋体"/>
        <charset val="134"/>
      </rPr>
      <t>苹果笔记本电脑</t>
    </r>
  </si>
  <si>
    <r>
      <rPr>
        <sz val="14"/>
        <rFont val="宋体"/>
        <charset val="134"/>
      </rPr>
      <t>高清视频录机</t>
    </r>
  </si>
  <si>
    <r>
      <rPr>
        <sz val="14"/>
        <rFont val="Arial"/>
        <charset val="134"/>
      </rPr>
      <t>HDSDI</t>
    </r>
    <r>
      <rPr>
        <sz val="14"/>
        <rFont val="宋体"/>
        <charset val="134"/>
      </rPr>
      <t>光纤一主一备</t>
    </r>
  </si>
  <si>
    <r>
      <rPr>
        <sz val="14"/>
        <rFont val="宋体"/>
        <charset val="134"/>
      </rPr>
      <t>光纤盒一主一备</t>
    </r>
  </si>
  <si>
    <r>
      <rPr>
        <sz val="14"/>
        <rFont val="Arial"/>
        <charset val="134"/>
      </rPr>
      <t>4k</t>
    </r>
    <r>
      <rPr>
        <sz val="14"/>
        <rFont val="宋体"/>
        <charset val="134"/>
      </rPr>
      <t>监视器</t>
    </r>
  </si>
  <si>
    <r>
      <rPr>
        <sz val="14"/>
        <rFont val="宋体"/>
        <charset val="134"/>
      </rPr>
      <t>高清分配器</t>
    </r>
  </si>
  <si>
    <r>
      <rPr>
        <sz val="14"/>
        <rFont val="宋体"/>
        <charset val="134"/>
      </rPr>
      <t>高清矩阵</t>
    </r>
  </si>
  <si>
    <r>
      <rPr>
        <sz val="14"/>
        <rFont val="宋体"/>
        <charset val="134"/>
      </rPr>
      <t>视频交换器</t>
    </r>
  </si>
  <si>
    <r>
      <rPr>
        <sz val="14"/>
        <rFont val="宋体"/>
        <charset val="134"/>
      </rPr>
      <t>翻页器</t>
    </r>
  </si>
  <si>
    <r>
      <rPr>
        <sz val="14"/>
        <rFont val="宋体"/>
        <charset val="134"/>
      </rPr>
      <t>视频监视器</t>
    </r>
  </si>
  <si>
    <r>
      <rPr>
        <sz val="14"/>
        <rFont val="宋体"/>
        <charset val="134"/>
      </rPr>
      <t>等离子电视</t>
    </r>
  </si>
  <si>
    <r>
      <rPr>
        <sz val="14"/>
        <rFont val="宋体"/>
        <charset val="134"/>
      </rPr>
      <t>周边线缆及设备</t>
    </r>
  </si>
  <si>
    <t>专业级高清视频摄像机</t>
  </si>
  <si>
    <t>长焦镜头</t>
  </si>
  <si>
    <r>
      <rPr>
        <b/>
        <sz val="14"/>
        <rFont val="宋体"/>
        <charset val="134"/>
      </rPr>
      <t>灯光设备</t>
    </r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</si>
  <si>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 xml:space="preserve"> MA2</t>
    </r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</si>
  <si>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>NPU</t>
    </r>
  </si>
  <si>
    <r>
      <rPr>
        <sz val="14"/>
        <rFont val="宋体"/>
        <charset val="134"/>
      </rPr>
      <t>扩展</t>
    </r>
  </si>
  <si>
    <r>
      <rPr>
        <sz val="14"/>
        <rFont val="宋体"/>
        <charset val="134"/>
      </rPr>
      <t>调光台交换机</t>
    </r>
  </si>
  <si>
    <r>
      <rPr>
        <sz val="14"/>
        <rFont val="宋体"/>
        <charset val="134"/>
      </rPr>
      <t>网路交换机</t>
    </r>
  </si>
  <si>
    <r>
      <rPr>
        <sz val="14"/>
        <rFont val="宋体"/>
        <charset val="134"/>
      </rPr>
      <t>切割电脑灯</t>
    </r>
  </si>
  <si>
    <r>
      <rPr>
        <sz val="14"/>
        <rFont val="宋体"/>
        <charset val="134"/>
      </rPr>
      <t>配</t>
    </r>
    <r>
      <rPr>
        <sz val="14"/>
        <rFont val="Arial"/>
        <charset val="134"/>
      </rPr>
      <t>Logo</t>
    </r>
    <r>
      <rPr>
        <sz val="14"/>
        <rFont val="宋体"/>
        <charset val="134"/>
      </rPr>
      <t>灯片</t>
    </r>
  </si>
  <si>
    <r>
      <rPr>
        <sz val="14"/>
        <rFont val="Arial"/>
        <charset val="134"/>
      </rPr>
      <t>LED PAR</t>
    </r>
    <r>
      <rPr>
        <sz val="14"/>
        <rFont val="宋体"/>
        <charset val="134"/>
      </rPr>
      <t>灯</t>
    </r>
  </si>
  <si>
    <r>
      <rPr>
        <sz val="14"/>
        <rFont val="宋体"/>
        <charset val="134"/>
      </rPr>
      <t>颜色电脑灯</t>
    </r>
  </si>
  <si>
    <r>
      <rPr>
        <sz val="14"/>
        <rFont val="宋体"/>
        <charset val="134"/>
      </rPr>
      <t>信号放大器</t>
    </r>
  </si>
  <si>
    <r>
      <rPr>
        <sz val="14"/>
        <rFont val="宋体"/>
        <charset val="134"/>
      </rPr>
      <t>电源柜</t>
    </r>
  </si>
  <si>
    <r>
      <rPr>
        <sz val="14"/>
        <rFont val="Arial"/>
        <charset val="134"/>
      </rPr>
      <t>TRUSS</t>
    </r>
    <r>
      <rPr>
        <sz val="14"/>
        <rFont val="宋体"/>
        <charset val="134"/>
      </rPr>
      <t>架</t>
    </r>
  </si>
  <si>
    <r>
      <rPr>
        <sz val="14"/>
        <rFont val="宋体"/>
        <charset val="134"/>
      </rPr>
      <t>电动葫芦</t>
    </r>
  </si>
  <si>
    <t>服务人员</t>
  </si>
  <si>
    <r>
      <rPr>
        <b/>
        <sz val="14"/>
        <rFont val="宋体"/>
        <charset val="134"/>
      </rPr>
      <t>人员运输费用</t>
    </r>
  </si>
  <si>
    <r>
      <rPr>
        <sz val="14"/>
        <rFont val="宋体"/>
        <charset val="134"/>
      </rPr>
      <t>项目经理</t>
    </r>
  </si>
  <si>
    <t>资深音频师</t>
  </si>
  <si>
    <r>
      <rPr>
        <sz val="14"/>
        <rFont val="宋体"/>
        <charset val="134"/>
      </rPr>
      <t>音频师</t>
    </r>
  </si>
  <si>
    <t>资深主控视频师</t>
  </si>
  <si>
    <r>
      <rPr>
        <sz val="14"/>
        <rFont val="宋体"/>
        <charset val="134"/>
      </rPr>
      <t>视频师</t>
    </r>
  </si>
  <si>
    <t>资深灯光师</t>
  </si>
  <si>
    <r>
      <rPr>
        <sz val="14"/>
        <rFont val="宋体"/>
        <charset val="134"/>
      </rPr>
      <t>灯光师</t>
    </r>
  </si>
  <si>
    <t>会议中心-23米层03会议室 搭建配置（标配）</t>
  </si>
  <si>
    <r>
      <rPr>
        <sz val="14"/>
        <color indexed="9"/>
        <rFont val="宋体"/>
        <charset val="134"/>
      </rPr>
      <t>尺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寸</t>
    </r>
  </si>
  <si>
    <r>
      <rPr>
        <sz val="14"/>
        <rFont val="宋体"/>
        <charset val="134"/>
      </rPr>
      <t>两侧侧封</t>
    </r>
  </si>
  <si>
    <t>桁架，帷幔</t>
  </si>
  <si>
    <t>3.6m×1.2m</t>
  </si>
  <si>
    <r>
      <rPr>
        <sz val="14"/>
        <rFont val="宋体"/>
        <charset val="134"/>
      </rPr>
      <t>舞台</t>
    </r>
  </si>
  <si>
    <r>
      <rPr>
        <sz val="14"/>
        <rFont val="Arial"/>
        <charset val="134"/>
      </rPr>
      <t>20cm</t>
    </r>
    <r>
      <rPr>
        <sz val="14"/>
        <rFont val="宋体"/>
        <charset val="134"/>
      </rPr>
      <t>高标准舞台</t>
    </r>
  </si>
  <si>
    <t>8m×3.6m</t>
  </si>
  <si>
    <t>1.8m×0.6m</t>
  </si>
  <si>
    <t>设备类</t>
  </si>
  <si>
    <r>
      <rPr>
        <sz val="14"/>
        <rFont val="宋体"/>
        <charset val="134"/>
      </rPr>
      <t>全频音箱</t>
    </r>
  </si>
  <si>
    <r>
      <rPr>
        <sz val="14"/>
        <rFont val="宋体"/>
        <charset val="134"/>
      </rPr>
      <t>鹅颈麦克</t>
    </r>
  </si>
  <si>
    <r>
      <rPr>
        <sz val="14"/>
        <rFont val="宋体"/>
        <charset val="134"/>
      </rPr>
      <t>现场录音技术服务</t>
    </r>
  </si>
  <si>
    <r>
      <rPr>
        <sz val="14"/>
        <rFont val="宋体"/>
        <charset val="134"/>
      </rPr>
      <t>数码多轨录音机</t>
    </r>
    <r>
      <rPr>
        <sz val="14"/>
        <rFont val="Arial"/>
        <charset val="134"/>
      </rPr>
      <t xml:space="preserve"> </t>
    </r>
  </si>
  <si>
    <r>
      <rPr>
        <sz val="14"/>
        <rFont val="宋体"/>
        <charset val="134"/>
      </rPr>
      <t>即席麦克</t>
    </r>
  </si>
  <si>
    <r>
      <rPr>
        <sz val="13"/>
        <rFont val="宋体"/>
        <charset val="134"/>
      </rPr>
      <t>系统主机</t>
    </r>
  </si>
  <si>
    <r>
      <rPr>
        <sz val="13"/>
        <rFont val="宋体"/>
        <charset val="134"/>
      </rPr>
      <t>即席麦克</t>
    </r>
  </si>
  <si>
    <r>
      <rPr>
        <sz val="14"/>
        <rFont val="宋体"/>
        <charset val="134"/>
      </rPr>
      <t>高清视频控制系统</t>
    </r>
  </si>
  <si>
    <t>视频信号切换台</t>
  </si>
  <si>
    <r>
      <rPr>
        <sz val="14"/>
        <rFont val="宋体"/>
        <charset val="134"/>
      </rPr>
      <t>多格式图形处理器</t>
    </r>
  </si>
  <si>
    <r>
      <rPr>
        <sz val="14"/>
        <rFont val="宋体"/>
        <charset val="134"/>
      </rPr>
      <t>视频分配器</t>
    </r>
  </si>
  <si>
    <r>
      <rPr>
        <sz val="14"/>
        <rFont val="宋体"/>
        <charset val="134"/>
      </rPr>
      <t>笔记本电脑</t>
    </r>
  </si>
  <si>
    <r>
      <rPr>
        <sz val="14"/>
        <rFont val="宋体"/>
        <charset val="134"/>
      </rPr>
      <t>专业翻页器</t>
    </r>
  </si>
  <si>
    <r>
      <rPr>
        <sz val="14"/>
        <rFont val="宋体"/>
        <charset val="134"/>
      </rPr>
      <t>调光台</t>
    </r>
  </si>
  <si>
    <t>配Logo灯片</t>
  </si>
  <si>
    <t xml:space="preserve">300mm×400mm </t>
  </si>
  <si>
    <r>
      <rPr>
        <sz val="14"/>
        <rFont val="宋体"/>
        <charset val="134"/>
      </rPr>
      <t>硅箱</t>
    </r>
  </si>
  <si>
    <t>会议中心-23米层会议室会议系统设备配置说明</t>
  </si>
  <si>
    <r>
      <rPr>
        <b/>
        <sz val="10"/>
        <rFont val="宋体"/>
        <charset val="134"/>
      </rPr>
      <t>序号</t>
    </r>
  </si>
  <si>
    <t>描述</t>
  </si>
  <si>
    <r>
      <rPr>
        <b/>
        <sz val="10"/>
        <rFont val="宋体"/>
        <charset val="134"/>
      </rPr>
      <t>品牌</t>
    </r>
  </si>
  <si>
    <r>
      <rPr>
        <b/>
        <sz val="10"/>
        <rFont val="宋体"/>
        <charset val="134"/>
      </rPr>
      <t>型号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</si>
  <si>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</si>
  <si>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单位</t>
    </r>
  </si>
  <si>
    <t>备注</t>
  </si>
  <si>
    <r>
      <rPr>
        <b/>
        <sz val="10"/>
        <rFont val="宋体"/>
        <charset val="134"/>
      </rPr>
      <t>一</t>
    </r>
  </si>
  <si>
    <r>
      <rPr>
        <b/>
        <sz val="10"/>
        <rFont val="宋体"/>
        <charset val="134"/>
      </rPr>
      <t>小会议室（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05</t>
    </r>
    <r>
      <rPr>
        <b/>
        <sz val="10"/>
        <rFont val="宋体"/>
        <charset val="134"/>
      </rPr>
      <t>会议室</t>
    </r>
    <r>
      <rPr>
        <b/>
        <sz val="10"/>
        <rFont val="宋体"/>
        <charset val="134"/>
      </rPr>
      <t>）</t>
    </r>
  </si>
  <si>
    <t>无线手持话筒</t>
  </si>
  <si>
    <t>SHURE</t>
  </si>
  <si>
    <t>QLXD24/SM58</t>
  </si>
  <si>
    <r>
      <rPr>
        <sz val="10"/>
        <rFont val="宋体"/>
        <charset val="134"/>
      </rPr>
      <t>套</t>
    </r>
  </si>
  <si>
    <t>手持话筒</t>
  </si>
  <si>
    <r>
      <rPr>
        <sz val="10"/>
        <rFont val="宋体"/>
        <charset val="134"/>
      </rPr>
      <t>无线投屏</t>
    </r>
  </si>
  <si>
    <t>BARCO</t>
  </si>
  <si>
    <t>CSE-200</t>
  </si>
  <si>
    <t>连接电脑后可以无线连接投影机</t>
  </si>
  <si>
    <r>
      <rPr>
        <sz val="10"/>
        <rFont val="宋体"/>
        <charset val="134"/>
      </rPr>
      <t>激光投影机</t>
    </r>
    <r>
      <rPr>
        <sz val="10"/>
        <rFont val="Arial"/>
        <charset val="134"/>
      </rPr>
      <t xml:space="preserve"> 5200</t>
    </r>
    <r>
      <rPr>
        <sz val="10"/>
        <rFont val="宋体"/>
        <charset val="134"/>
      </rPr>
      <t>流明</t>
    </r>
  </si>
  <si>
    <t>SONY</t>
  </si>
  <si>
    <t>F535HZ</t>
  </si>
  <si>
    <r>
      <rPr>
        <sz val="10"/>
        <rFont val="宋体"/>
        <charset val="134"/>
      </rPr>
      <t>台</t>
    </r>
  </si>
  <si>
    <t>提供HDMI接口</t>
  </si>
  <si>
    <r>
      <rPr>
        <sz val="10"/>
        <rFont val="宋体"/>
        <charset val="134"/>
      </rPr>
      <t>电动投影幕</t>
    </r>
  </si>
  <si>
    <r>
      <rPr>
        <sz val="10"/>
        <rFont val="宋体"/>
        <charset val="134"/>
      </rPr>
      <t>美视</t>
    </r>
  </si>
  <si>
    <t>150"16:10</t>
  </si>
  <si>
    <r>
      <rPr>
        <sz val="10"/>
        <rFont val="宋体"/>
        <charset val="134"/>
      </rPr>
      <t>付</t>
    </r>
  </si>
  <si>
    <r>
      <rPr>
        <b/>
        <sz val="10"/>
        <rFont val="宋体"/>
        <charset val="134"/>
      </rPr>
      <t>二</t>
    </r>
  </si>
  <si>
    <r>
      <rPr>
        <b/>
        <sz val="10"/>
        <rFont val="宋体"/>
        <charset val="134"/>
      </rPr>
      <t>小会议室</t>
    </r>
    <r>
      <rPr>
        <b/>
        <sz val="10"/>
        <rFont val="Arial"/>
        <charset val="134"/>
      </rPr>
      <t>A</t>
    </r>
    <r>
      <rPr>
        <b/>
        <sz val="10"/>
        <rFont val="宋体"/>
        <charset val="134"/>
      </rPr>
      <t>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01</t>
    </r>
    <r>
      <rPr>
        <b/>
        <sz val="10"/>
        <rFont val="宋体"/>
        <charset val="134"/>
      </rPr>
      <t>、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06</t>
    </r>
    <r>
      <rPr>
        <b/>
        <sz val="10"/>
        <rFont val="宋体"/>
        <charset val="134"/>
      </rPr>
      <t>会议室，共</t>
    </r>
    <r>
      <rPr>
        <b/>
        <sz val="10"/>
        <rFont val="Arial"/>
        <charset val="134"/>
      </rPr>
      <t>4</t>
    </r>
    <r>
      <rPr>
        <b/>
        <sz val="10"/>
        <rFont val="宋体"/>
        <charset val="134"/>
      </rPr>
      <t>间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</si>
  <si>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鹅颈会议话筒</t>
    </r>
  </si>
  <si>
    <t>MX412D/C</t>
  </si>
  <si>
    <r>
      <rPr>
        <sz val="10"/>
        <rFont val="宋体"/>
        <charset val="134"/>
      </rPr>
      <t>支</t>
    </r>
  </si>
  <si>
    <t>桌面话筒</t>
  </si>
  <si>
    <t>三</t>
  </si>
  <si>
    <r>
      <rPr>
        <b/>
        <sz val="10"/>
        <rFont val="Arial"/>
        <charset val="134"/>
      </rPr>
      <t>80</t>
    </r>
    <r>
      <rPr>
        <b/>
        <sz val="11"/>
        <rFont val="宋体"/>
        <charset val="134"/>
      </rPr>
      <t>平方米会议室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间</t>
    </r>
    <r>
      <rPr>
        <b/>
        <sz val="11"/>
        <rFont val="Arial"/>
        <charset val="134"/>
      </rPr>
      <t>02</t>
    </r>
    <r>
      <rPr>
        <b/>
        <sz val="11"/>
        <rFont val="宋体"/>
        <charset val="134"/>
      </rPr>
      <t>、</t>
    </r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间</t>
    </r>
    <r>
      <rPr>
        <b/>
        <sz val="11"/>
        <rFont val="Arial"/>
        <charset val="134"/>
      </rPr>
      <t>04</t>
    </r>
    <r>
      <rPr>
        <b/>
        <sz val="11"/>
        <rFont val="宋体"/>
        <charset val="134"/>
      </rPr>
      <t>会议室，共</t>
    </r>
    <r>
      <rPr>
        <b/>
        <sz val="11"/>
        <rFont val="Arial"/>
        <charset val="134"/>
      </rPr>
      <t>4</t>
    </r>
    <r>
      <rPr>
        <b/>
        <sz val="11"/>
        <rFont val="宋体"/>
        <charset val="134"/>
      </rPr>
      <t>间</t>
    </r>
    <r>
      <rPr>
        <b/>
        <sz val="11"/>
        <rFont val="宋体"/>
        <charset val="134"/>
      </rPr>
      <t>）</t>
    </r>
  </si>
  <si>
    <r>
      <rPr>
        <sz val="11"/>
        <rFont val="宋体"/>
        <charset val="134"/>
      </rPr>
      <t>鹅颈会议话筒</t>
    </r>
  </si>
  <si>
    <t>MX412D/S</t>
  </si>
  <si>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</si>
  <si>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无线投屏</t>
    </r>
  </si>
  <si>
    <r>
      <rPr>
        <sz val="11"/>
        <rFont val="宋体"/>
        <charset val="134"/>
      </rPr>
      <t>套</t>
    </r>
  </si>
  <si>
    <r>
      <rPr>
        <sz val="11"/>
        <rFont val="宋体"/>
        <charset val="134"/>
      </rPr>
      <t>激光投影机</t>
    </r>
    <r>
      <rPr>
        <sz val="11"/>
        <rFont val="Arial"/>
        <charset val="134"/>
      </rPr>
      <t xml:space="preserve"> 5200</t>
    </r>
    <r>
      <rPr>
        <sz val="11"/>
        <rFont val="宋体"/>
        <charset val="134"/>
      </rPr>
      <t>流明</t>
    </r>
  </si>
  <si>
    <r>
      <rPr>
        <sz val="11"/>
        <rFont val="宋体"/>
        <charset val="134"/>
      </rPr>
      <t>台</t>
    </r>
  </si>
  <si>
    <r>
      <rPr>
        <sz val="11"/>
        <rFont val="宋体"/>
        <charset val="134"/>
      </rPr>
      <t>电动投影幕</t>
    </r>
  </si>
  <si>
    <r>
      <rPr>
        <sz val="11"/>
        <rFont val="宋体"/>
        <charset val="134"/>
      </rPr>
      <t>美视</t>
    </r>
  </si>
  <si>
    <r>
      <rPr>
        <sz val="11"/>
        <rFont val="宋体"/>
        <charset val="134"/>
      </rPr>
      <t>付</t>
    </r>
  </si>
  <si>
    <t>控制音频和视频</t>
  </si>
  <si>
    <t>平行会场（4.2H）全厅搭建配置（标配）</t>
  </si>
  <si>
    <t>2×6m×2</t>
  </si>
  <si>
    <r>
      <rPr>
        <sz val="14"/>
        <rFont val="宋体"/>
        <charset val="134"/>
      </rPr>
      <t>阻燃遮光布</t>
    </r>
  </si>
  <si>
    <t>21×2.1m</t>
  </si>
  <si>
    <r>
      <rPr>
        <sz val="14"/>
        <rFont val="Arial"/>
        <charset val="134"/>
      </rPr>
      <t>40cm</t>
    </r>
    <r>
      <rPr>
        <sz val="14"/>
        <rFont val="宋体"/>
        <charset val="134"/>
      </rPr>
      <t>高</t>
    </r>
  </si>
  <si>
    <t>21×4.8m</t>
  </si>
  <si>
    <r>
      <rPr>
        <sz val="14"/>
        <rFont val="宋体"/>
        <charset val="134"/>
      </rPr>
      <t>会议主机、音频输出器</t>
    </r>
  </si>
  <si>
    <t>液晶显示器</t>
  </si>
  <si>
    <t>调光台</t>
  </si>
  <si>
    <r>
      <rPr>
        <sz val="14"/>
        <rFont val="宋体"/>
        <charset val="134"/>
      </rPr>
      <t>珍珠</t>
    </r>
    <r>
      <rPr>
        <sz val="14"/>
        <rFont val="Arial"/>
        <charset val="134"/>
      </rPr>
      <t>2000</t>
    </r>
  </si>
  <si>
    <t>平行会场（4.2H）分隔场地搭建配置（标配）</t>
  </si>
  <si>
    <t>平行会场（4.2H）E厅搭建配置（会议标配，17：00前使用）</t>
  </si>
  <si>
    <t>平行会场（4.2H）圆厅搭建配置（标配）</t>
  </si>
  <si>
    <t>2×5m×2</t>
  </si>
  <si>
    <t>18×4.8m</t>
  </si>
  <si>
    <t>国家会展中心-A类会议室 搭建配置（标配）</t>
  </si>
  <si>
    <t>对应会议室：B0-01、B0-02、C0-02、C0-03</t>
  </si>
  <si>
    <r>
      <rPr>
        <sz val="14"/>
        <rFont val="Arial"/>
        <charset val="134"/>
      </rPr>
      <t>40cm</t>
    </r>
    <r>
      <rPr>
        <sz val="14"/>
        <rFont val="宋体"/>
        <charset val="134"/>
      </rPr>
      <t>高标准舞台</t>
    </r>
  </si>
  <si>
    <t>16m×3.6m</t>
  </si>
  <si>
    <r>
      <rPr>
        <sz val="14"/>
        <rFont val="Arial"/>
        <charset val="134"/>
      </rPr>
      <t>VP</t>
    </r>
    <r>
      <rPr>
        <sz val="14"/>
        <rFont val="宋体"/>
        <charset val="134"/>
      </rPr>
      <t>处理器</t>
    </r>
  </si>
  <si>
    <t>国家会展中心-B类会议室 搭建配置（标配）</t>
  </si>
  <si>
    <t>对应会议室：C0-01、C0-04、C0-05、C0-06</t>
  </si>
  <si>
    <r>
      <rPr>
        <sz val="14"/>
        <rFont val="宋体"/>
        <charset val="134"/>
      </rPr>
      <t>背景板</t>
    </r>
  </si>
  <si>
    <t>14m×2.4m</t>
  </si>
  <si>
    <t>2.4m×1.2m</t>
  </si>
  <si>
    <r>
      <rPr>
        <sz val="14"/>
        <rFont val="Arial"/>
        <charset val="134"/>
      </rPr>
      <t>20cm</t>
    </r>
    <r>
      <rPr>
        <sz val="14"/>
        <rFont val="宋体"/>
        <charset val="134"/>
      </rPr>
      <t>高定制舞台</t>
    </r>
  </si>
  <si>
    <t>14m×3.6m</t>
  </si>
  <si>
    <r>
      <rPr>
        <sz val="14"/>
        <rFont val="宋体"/>
        <charset val="134"/>
      </rPr>
      <t>高清</t>
    </r>
    <r>
      <rPr>
        <sz val="14"/>
        <rFont val="宋体"/>
        <charset val="134"/>
      </rPr>
      <t>投影设备</t>
    </r>
  </si>
  <si>
    <r>
      <rPr>
        <sz val="14"/>
        <rFont val="Arial"/>
        <charset val="134"/>
      </rPr>
      <t>12000</t>
    </r>
    <r>
      <rPr>
        <sz val="14"/>
        <rFont val="宋体"/>
        <charset val="134"/>
      </rPr>
      <t>流明投影机</t>
    </r>
  </si>
  <si>
    <r>
      <rPr>
        <sz val="14"/>
        <rFont val="Arial"/>
        <charset val="134"/>
      </rPr>
      <t>150</t>
    </r>
    <r>
      <rPr>
        <sz val="14"/>
        <rFont val="宋体"/>
        <charset val="134"/>
      </rPr>
      <t>寸投影幕</t>
    </r>
  </si>
  <si>
    <r>
      <rPr>
        <sz val="14"/>
        <rFont val="Arial"/>
        <charset val="134"/>
      </rPr>
      <t>902</t>
    </r>
    <r>
      <rPr>
        <sz val="14"/>
        <rFont val="宋体"/>
        <charset val="134"/>
      </rPr>
      <t>切换器</t>
    </r>
  </si>
  <si>
    <t>视频分配器</t>
  </si>
  <si>
    <t>国家会展中心-C类会议室 搭建配置（标配）</t>
  </si>
  <si>
    <t>对应会议室：M1-01、M1-02、M2-01、M2-02、M3-01、M3-02、M4-01、M4-02、M5-01、M5-02、M6-01、M6-02、M7-01、M7-02、M8-01、M8-02、C0-07、C0-08、C0-09、C0-10、M1-03，M2-03、M3-03、M4-03、M5-03、M6-03、M7-03、M8-03</t>
  </si>
  <si>
    <t>8m×2.5m</t>
  </si>
  <si>
    <r>
      <rPr>
        <sz val="14"/>
        <rFont val="Arial"/>
        <charset val="134"/>
      </rPr>
      <t>7500</t>
    </r>
    <r>
      <rPr>
        <sz val="14"/>
        <rFont val="宋体"/>
        <charset val="134"/>
      </rPr>
      <t>流明投影机</t>
    </r>
  </si>
  <si>
    <r>
      <rPr>
        <sz val="14"/>
        <rFont val="Arial"/>
        <charset val="134"/>
      </rPr>
      <t>120</t>
    </r>
    <r>
      <rPr>
        <sz val="14"/>
        <rFont val="宋体"/>
        <charset val="134"/>
      </rPr>
      <t>寸投影幕</t>
    </r>
  </si>
  <si>
    <t>视频转换分配器</t>
  </si>
  <si>
    <t>国家会展中心-D类会议室 搭建配置（标配）</t>
  </si>
  <si>
    <t>对应会议室：M1-04、M2-04、M7-04、M8-04</t>
  </si>
  <si>
    <t>8m×2.4m</t>
  </si>
  <si>
    <t>项目经理</t>
  </si>
  <si>
    <r>
      <rPr>
        <sz val="14"/>
        <rFont val="Arial"/>
        <charset val="134"/>
      </rPr>
      <t>1</t>
    </r>
    <r>
      <rPr>
        <sz val="14"/>
        <rFont val="宋体"/>
        <charset val="134"/>
      </rPr>
      <t>人</t>
    </r>
  </si>
  <si>
    <t>音频师</t>
  </si>
  <si>
    <r>
      <rPr>
        <sz val="14"/>
        <rFont val="Arial"/>
        <charset val="134"/>
      </rPr>
      <t>2</t>
    </r>
    <r>
      <rPr>
        <sz val="14"/>
        <rFont val="宋体"/>
        <charset val="134"/>
      </rPr>
      <t>人</t>
    </r>
  </si>
  <si>
    <t>视频师</t>
  </si>
  <si>
    <t>灯光师</t>
  </si>
</sst>
</file>

<file path=xl/styles.xml><?xml version="1.0" encoding="utf-8"?>
<styleSheet xmlns="http://schemas.openxmlformats.org/spreadsheetml/2006/main">
  <numFmts count="2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&quot;元&quot;"/>
    <numFmt numFmtId="177" formatCode="#,##0&quot;套&quot;"/>
    <numFmt numFmtId="178" formatCode="#,##0&quot;台&quot;"/>
    <numFmt numFmtId="179" formatCode="#,##0.0&quot;平米&quot;"/>
    <numFmt numFmtId="180" formatCode="#,##0&quot;人&quot;"/>
    <numFmt numFmtId="181" formatCode="#,##0&quot;个&quot;"/>
    <numFmt numFmtId="182" formatCode="#,##0&quot;延米&quot;"/>
    <numFmt numFmtId="183" formatCode="#,##0&quot;小时&quot;"/>
    <numFmt numFmtId="184" formatCode="#,##0&quot;支&quot;"/>
    <numFmt numFmtId="185" formatCode="#,##0&quot;对&quot;"/>
    <numFmt numFmtId="186" formatCode="#,##0&quot;组&quot;"/>
    <numFmt numFmtId="187" formatCode="#,##0.0&quot;元&quot;"/>
    <numFmt numFmtId="188" formatCode="#,##0&quot;米&quot;"/>
    <numFmt numFmtId="189" formatCode="#,##0&quot;平米&quot;"/>
    <numFmt numFmtId="190" formatCode="#,##0.00&quot;元&quot;"/>
    <numFmt numFmtId="191" formatCode="#,##0&quot;机位&quot;"/>
    <numFmt numFmtId="192" formatCode="#,##0&quot;点&quot;"/>
    <numFmt numFmtId="193" formatCode="#,##0&quot;间&quot;"/>
    <numFmt numFmtId="194" formatCode="#,##0&quot;通道&quot;"/>
    <numFmt numFmtId="195" formatCode="0_ "/>
  </numFmts>
  <fonts count="56">
    <font>
      <sz val="11"/>
      <color theme="1"/>
      <name val="等线"/>
      <charset val="134"/>
      <scheme val="minor"/>
    </font>
    <font>
      <sz val="13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24"/>
      <name val="微软雅黑"/>
      <charset val="134"/>
    </font>
    <font>
      <b/>
      <sz val="24"/>
      <name val="Arial"/>
      <charset val="134"/>
    </font>
    <font>
      <b/>
      <sz val="26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b/>
      <sz val="14"/>
      <color indexed="9"/>
      <name val="Arial"/>
      <charset val="134"/>
    </font>
    <font>
      <sz val="14"/>
      <color indexed="9"/>
      <name val="Arial"/>
      <charset val="134"/>
    </font>
    <font>
      <b/>
      <sz val="14"/>
      <name val="Arial"/>
      <charset val="134"/>
    </font>
    <font>
      <sz val="14"/>
      <name val="等线"/>
      <charset val="134"/>
      <scheme val="minor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8"/>
      <color theme="1"/>
      <name val="华文中宋"/>
      <charset val="134"/>
    </font>
    <font>
      <b/>
      <sz val="11"/>
      <color rgb="FFFF0000"/>
      <name val="微软雅黑"/>
      <charset val="134"/>
    </font>
    <font>
      <b/>
      <sz val="11"/>
      <color indexed="8"/>
      <name val="方正中等线简体"/>
      <charset val="134"/>
    </font>
    <font>
      <b/>
      <sz val="11"/>
      <color indexed="8"/>
      <name val="FangSong"/>
      <charset val="134"/>
    </font>
    <font>
      <b/>
      <sz val="11"/>
      <color rgb="FF000000"/>
      <name val="FangSong"/>
      <charset val="134"/>
    </font>
    <font>
      <sz val="11"/>
      <color indexed="8"/>
      <name val="方正中等线简体"/>
      <charset val="134"/>
    </font>
    <font>
      <sz val="11"/>
      <color theme="1"/>
      <name val="方正中等线简体"/>
      <charset val="134"/>
    </font>
    <font>
      <sz val="11"/>
      <name val="方正中等线简体"/>
      <charset val="134"/>
    </font>
    <font>
      <b/>
      <sz val="11"/>
      <color rgb="FF00000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indexed="9"/>
      <name val="宋体"/>
      <charset val="134"/>
    </font>
    <font>
      <b/>
      <sz val="14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b/>
      <sz val="11"/>
      <name val="FangSong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0" fillId="0" borderId="0"/>
    <xf numFmtId="0" fontId="33" fillId="23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4" fillId="24" borderId="19" applyNumberFormat="0" applyAlignment="0" applyProtection="0">
      <alignment vertical="center"/>
    </xf>
    <xf numFmtId="0" fontId="46" fillId="24" borderId="15" applyNumberFormat="0" applyAlignment="0" applyProtection="0">
      <alignment vertical="center"/>
    </xf>
    <xf numFmtId="0" fontId="47" fillId="29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/>
    <xf numFmtId="0" fontId="40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3" fontId="48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1" fillId="0" borderId="0" xfId="66" applyFont="1" applyBorder="1">
      <alignment vertical="center"/>
    </xf>
    <xf numFmtId="0" fontId="2" fillId="0" borderId="0" xfId="0" applyFont="1">
      <alignment vertical="center"/>
    </xf>
    <xf numFmtId="0" fontId="1" fillId="0" borderId="0" xfId="63" applyFont="1" applyBorder="1">
      <alignment vertical="center"/>
    </xf>
    <xf numFmtId="0" fontId="3" fillId="0" borderId="0" xfId="18" applyFont="1" applyBorder="1">
      <alignment vertical="center"/>
    </xf>
    <xf numFmtId="0" fontId="3" fillId="0" borderId="0" xfId="18" applyFont="1" applyBorder="1" applyAlignment="1">
      <alignment horizontal="left" vertical="center" wrapText="1"/>
    </xf>
    <xf numFmtId="0" fontId="3" fillId="0" borderId="0" xfId="18" applyFont="1" applyBorder="1" applyAlignment="1">
      <alignment vertical="center" wrapText="1"/>
    </xf>
    <xf numFmtId="0" fontId="3" fillId="0" borderId="0" xfId="18" applyFont="1" applyBorder="1" applyAlignment="1">
      <alignment horizontal="center" vertical="center" wrapText="1"/>
    </xf>
    <xf numFmtId="0" fontId="1" fillId="0" borderId="0" xfId="18" applyFont="1" applyBorder="1">
      <alignment vertical="center"/>
    </xf>
    <xf numFmtId="0" fontId="4" fillId="0" borderId="0" xfId="18" applyFont="1" applyBorder="1" applyAlignment="1">
      <alignment horizontal="center" vertical="center"/>
    </xf>
    <xf numFmtId="0" fontId="5" fillId="0" borderId="0" xfId="18" applyFont="1" applyBorder="1" applyAlignment="1">
      <alignment horizontal="center" vertical="center"/>
    </xf>
    <xf numFmtId="0" fontId="6" fillId="0" borderId="0" xfId="18" applyFont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top" wrapText="1"/>
    </xf>
    <xf numFmtId="0" fontId="3" fillId="0" borderId="1" xfId="18" applyFont="1" applyFill="1" applyBorder="1" applyAlignment="1">
      <alignment horizontal="center" vertical="top" wrapText="1"/>
    </xf>
    <xf numFmtId="0" fontId="7" fillId="0" borderId="2" xfId="18" applyFont="1" applyBorder="1" applyAlignment="1">
      <alignment horizontal="left" vertical="center"/>
    </xf>
    <xf numFmtId="0" fontId="3" fillId="0" borderId="2" xfId="18" applyFont="1" applyBorder="1" applyAlignment="1">
      <alignment horizontal="left" vertical="center" wrapText="1"/>
    </xf>
    <xf numFmtId="0" fontId="8" fillId="2" borderId="2" xfId="18" applyFont="1" applyFill="1" applyBorder="1" applyAlignment="1">
      <alignment horizontal="center" vertical="center"/>
    </xf>
    <xf numFmtId="0" fontId="9" fillId="2" borderId="2" xfId="18" applyFont="1" applyFill="1" applyBorder="1" applyAlignment="1">
      <alignment horizontal="center" vertical="center"/>
    </xf>
    <xf numFmtId="0" fontId="10" fillId="3" borderId="3" xfId="18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3" fillId="4" borderId="3" xfId="66" applyNumberFormat="1" applyFont="1" applyFill="1" applyBorder="1" applyAlignment="1">
      <alignment horizontal="right" vertical="center"/>
    </xf>
    <xf numFmtId="0" fontId="8" fillId="5" borderId="4" xfId="18" applyFont="1" applyFill="1" applyBorder="1" applyAlignment="1">
      <alignment horizontal="right" vertical="center" wrapText="1"/>
    </xf>
    <xf numFmtId="0" fontId="9" fillId="5" borderId="4" xfId="18" applyFont="1" applyFill="1" applyBorder="1" applyAlignment="1">
      <alignment horizontal="right" vertical="center" wrapText="1"/>
    </xf>
    <xf numFmtId="0" fontId="10" fillId="3" borderId="5" xfId="18" applyFont="1" applyFill="1" applyBorder="1" applyAlignment="1">
      <alignment horizontal="center" vertical="top" wrapText="1"/>
    </xf>
    <xf numFmtId="0" fontId="10" fillId="3" borderId="6" xfId="18" applyFont="1" applyFill="1" applyBorder="1" applyAlignment="1">
      <alignment horizontal="center" vertical="top" wrapText="1"/>
    </xf>
    <xf numFmtId="176" fontId="11" fillId="6" borderId="5" xfId="18" applyNumberFormat="1" applyFont="1" applyFill="1" applyBorder="1" applyAlignment="1">
      <alignment horizontal="center" vertical="center"/>
    </xf>
    <xf numFmtId="176" fontId="11" fillId="6" borderId="7" xfId="18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84" fontId="3" fillId="0" borderId="3" xfId="0" applyNumberFormat="1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vertical="center" wrapText="1"/>
    </xf>
    <xf numFmtId="184" fontId="3" fillId="0" borderId="8" xfId="0" applyNumberFormat="1" applyFont="1" applyFill="1" applyBorder="1" applyAlignment="1">
      <alignment horizontal="center" vertical="center" wrapText="1"/>
    </xf>
    <xf numFmtId="186" fontId="3" fillId="0" borderId="8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5" xfId="18" applyFont="1" applyFill="1" applyBorder="1" applyAlignment="1">
      <alignment horizontal="left" vertical="center" wrapText="1"/>
    </xf>
    <xf numFmtId="0" fontId="3" fillId="0" borderId="6" xfId="18" applyFont="1" applyFill="1" applyBorder="1" applyAlignment="1">
      <alignment horizontal="left" vertical="center" wrapText="1"/>
    </xf>
    <xf numFmtId="183" fontId="3" fillId="0" borderId="3" xfId="18" applyNumberFormat="1" applyFont="1" applyFill="1" applyBorder="1" applyAlignment="1">
      <alignment horizontal="center" vertical="center" wrapText="1"/>
    </xf>
    <xf numFmtId="0" fontId="3" fillId="0" borderId="4" xfId="18" applyFont="1" applyFill="1" applyBorder="1" applyAlignment="1">
      <alignment horizontal="center" vertical="center"/>
    </xf>
    <xf numFmtId="0" fontId="3" fillId="0" borderId="4" xfId="18" applyFont="1" applyFill="1" applyBorder="1" applyAlignment="1">
      <alignment horizontal="left" vertical="center" wrapText="1"/>
    </xf>
    <xf numFmtId="177" fontId="3" fillId="0" borderId="3" xfId="18" applyNumberFormat="1" applyFont="1" applyFill="1" applyBorder="1" applyAlignment="1">
      <alignment horizontal="center" vertical="center" wrapText="1"/>
    </xf>
    <xf numFmtId="0" fontId="3" fillId="0" borderId="8" xfId="18" applyFont="1" applyFill="1" applyBorder="1" applyAlignment="1">
      <alignment horizontal="center" vertical="center"/>
    </xf>
    <xf numFmtId="0" fontId="3" fillId="0" borderId="8" xfId="18" applyFont="1" applyFill="1" applyBorder="1" applyAlignment="1">
      <alignment horizontal="left" vertical="center" wrapText="1"/>
    </xf>
    <xf numFmtId="0" fontId="1" fillId="0" borderId="5" xfId="18" applyFont="1" applyFill="1" applyBorder="1" applyAlignment="1">
      <alignment horizontal="left" vertical="center" wrapText="1"/>
    </xf>
    <xf numFmtId="0" fontId="1" fillId="0" borderId="6" xfId="18" applyFont="1" applyFill="1" applyBorder="1" applyAlignment="1">
      <alignment horizontal="left" vertical="center" wrapText="1"/>
    </xf>
    <xf numFmtId="184" fontId="3" fillId="0" borderId="3" xfId="18" applyNumberFormat="1" applyFont="1" applyFill="1" applyBorder="1" applyAlignment="1">
      <alignment horizontal="center" vertical="center" wrapText="1"/>
    </xf>
    <xf numFmtId="176" fontId="3" fillId="4" borderId="5" xfId="66" applyNumberFormat="1" applyFont="1" applyFill="1" applyBorder="1" applyAlignment="1">
      <alignment horizontal="right" vertical="center"/>
    </xf>
    <xf numFmtId="176" fontId="3" fillId="4" borderId="7" xfId="66" applyNumberFormat="1" applyFont="1" applyFill="1" applyBorder="1" applyAlignment="1">
      <alignment horizontal="right" vertical="center"/>
    </xf>
    <xf numFmtId="176" fontId="11" fillId="0" borderId="5" xfId="66" applyNumberFormat="1" applyFont="1" applyFill="1" applyBorder="1" applyAlignment="1">
      <alignment horizontal="center" vertical="center"/>
    </xf>
    <xf numFmtId="176" fontId="11" fillId="0" borderId="7" xfId="66" applyNumberFormat="1" applyFont="1" applyFill="1" applyBorder="1" applyAlignment="1">
      <alignment horizontal="center" vertical="center"/>
    </xf>
    <xf numFmtId="0" fontId="3" fillId="0" borderId="4" xfId="18" applyFont="1" applyBorder="1" applyAlignment="1">
      <alignment horizontal="center" vertical="center"/>
    </xf>
    <xf numFmtId="0" fontId="3" fillId="0" borderId="4" xfId="18" applyFont="1" applyBorder="1" applyAlignment="1">
      <alignment horizontal="left" vertical="center" wrapText="1"/>
    </xf>
    <xf numFmtId="0" fontId="3" fillId="7" borderId="5" xfId="18" applyFont="1" applyFill="1" applyBorder="1" applyAlignment="1">
      <alignment horizontal="left" vertical="center" wrapText="1"/>
    </xf>
    <xf numFmtId="0" fontId="3" fillId="7" borderId="6" xfId="18" applyFont="1" applyFill="1" applyBorder="1" applyAlignment="1">
      <alignment horizontal="left" vertical="center" wrapText="1"/>
    </xf>
    <xf numFmtId="179" fontId="3" fillId="7" borderId="3" xfId="18" applyNumberFormat="1" applyFont="1" applyFill="1" applyBorder="1" applyAlignment="1">
      <alignment horizontal="center" vertical="center" wrapText="1"/>
    </xf>
    <xf numFmtId="0" fontId="3" fillId="0" borderId="9" xfId="18" applyFont="1" applyBorder="1" applyAlignment="1">
      <alignment horizontal="center" vertical="center"/>
    </xf>
    <xf numFmtId="0" fontId="3" fillId="0" borderId="9" xfId="18" applyFont="1" applyBorder="1" applyAlignment="1">
      <alignment horizontal="left" vertical="center" wrapText="1"/>
    </xf>
    <xf numFmtId="182" fontId="3" fillId="0" borderId="3" xfId="18" applyNumberFormat="1" applyFont="1" applyBorder="1" applyAlignment="1">
      <alignment horizontal="center" vertical="center" wrapText="1"/>
    </xf>
    <xf numFmtId="178" fontId="3" fillId="0" borderId="3" xfId="18" applyNumberFormat="1" applyFont="1" applyBorder="1" applyAlignment="1">
      <alignment horizontal="center" vertical="center" wrapText="1"/>
    </xf>
    <xf numFmtId="185" fontId="3" fillId="0" borderId="3" xfId="18" applyNumberFormat="1" applyFont="1" applyBorder="1" applyAlignment="1">
      <alignment horizontal="center" vertical="center" wrapText="1"/>
    </xf>
    <xf numFmtId="0" fontId="3" fillId="0" borderId="8" xfId="18" applyFont="1" applyBorder="1" applyAlignment="1">
      <alignment horizontal="center" vertical="center"/>
    </xf>
    <xf numFmtId="0" fontId="3" fillId="0" borderId="8" xfId="18" applyFont="1" applyBorder="1" applyAlignment="1">
      <alignment horizontal="left" vertical="center" wrapText="1"/>
    </xf>
    <xf numFmtId="0" fontId="3" fillId="7" borderId="4" xfId="18" applyFont="1" applyFill="1" applyBorder="1" applyAlignment="1">
      <alignment horizontal="center" vertical="center"/>
    </xf>
    <xf numFmtId="0" fontId="3" fillId="7" borderId="4" xfId="18" applyFont="1" applyFill="1" applyBorder="1" applyAlignment="1">
      <alignment horizontal="left" vertical="center" wrapText="1"/>
    </xf>
    <xf numFmtId="0" fontId="7" fillId="7" borderId="5" xfId="18" applyFont="1" applyFill="1" applyBorder="1" applyAlignment="1">
      <alignment horizontal="left" vertical="center" wrapText="1"/>
    </xf>
    <xf numFmtId="0" fontId="7" fillId="7" borderId="6" xfId="18" applyFont="1" applyFill="1" applyBorder="1" applyAlignment="1">
      <alignment horizontal="left" vertical="center" wrapText="1"/>
    </xf>
    <xf numFmtId="178" fontId="3" fillId="6" borderId="3" xfId="56" applyNumberFormat="1" applyFont="1" applyFill="1" applyBorder="1" applyAlignment="1">
      <alignment horizontal="center" vertical="center" wrapText="1"/>
    </xf>
    <xf numFmtId="0" fontId="3" fillId="7" borderId="8" xfId="18" applyFont="1" applyFill="1" applyBorder="1" applyAlignment="1">
      <alignment horizontal="center" vertical="center"/>
    </xf>
    <xf numFmtId="0" fontId="3" fillId="7" borderId="8" xfId="18" applyFont="1" applyFill="1" applyBorder="1" applyAlignment="1">
      <alignment horizontal="left" vertical="center" wrapText="1"/>
    </xf>
    <xf numFmtId="0" fontId="3" fillId="7" borderId="3" xfId="18" applyFont="1" applyFill="1" applyBorder="1" applyAlignment="1">
      <alignment horizontal="center" vertical="center"/>
    </xf>
    <xf numFmtId="0" fontId="3" fillId="7" borderId="3" xfId="18" applyFont="1" applyFill="1" applyBorder="1" applyAlignment="1">
      <alignment vertical="center" wrapText="1"/>
    </xf>
    <xf numFmtId="178" fontId="3" fillId="6" borderId="3" xfId="18" applyNumberFormat="1" applyFont="1" applyFill="1" applyBorder="1" applyAlignment="1">
      <alignment horizontal="center" vertical="center" wrapText="1"/>
    </xf>
    <xf numFmtId="177" fontId="3" fillId="7" borderId="3" xfId="18" applyNumberFormat="1" applyFont="1" applyFill="1" applyBorder="1" applyAlignment="1">
      <alignment horizontal="center" vertical="center" wrapText="1"/>
    </xf>
    <xf numFmtId="0" fontId="3" fillId="0" borderId="3" xfId="18" applyFont="1" applyFill="1" applyBorder="1" applyAlignment="1">
      <alignment horizontal="left" vertical="center" wrapText="1"/>
    </xf>
    <xf numFmtId="0" fontId="3" fillId="0" borderId="5" xfId="18" applyFont="1" applyFill="1" applyBorder="1" applyAlignment="1">
      <alignment horizontal="center" vertical="center" wrapText="1"/>
    </xf>
    <xf numFmtId="0" fontId="3" fillId="0" borderId="6" xfId="18" applyFont="1" applyFill="1" applyBorder="1" applyAlignment="1">
      <alignment horizontal="center" vertical="center" wrapText="1"/>
    </xf>
    <xf numFmtId="178" fontId="3" fillId="0" borderId="3" xfId="18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181" fontId="3" fillId="7" borderId="3" xfId="0" applyNumberFormat="1" applyFont="1" applyFill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0" fontId="8" fillId="5" borderId="10" xfId="18" applyFont="1" applyFill="1" applyBorder="1" applyAlignment="1">
      <alignment horizontal="right" vertical="center" wrapText="1"/>
    </xf>
    <xf numFmtId="0" fontId="8" fillId="5" borderId="1" xfId="18" applyFont="1" applyFill="1" applyBorder="1" applyAlignment="1">
      <alignment horizontal="right" vertical="center" wrapText="1"/>
    </xf>
    <xf numFmtId="0" fontId="8" fillId="5" borderId="11" xfId="18" applyFont="1" applyFill="1" applyBorder="1" applyAlignment="1">
      <alignment horizontal="right" vertical="center" wrapText="1"/>
    </xf>
    <xf numFmtId="176" fontId="11" fillId="0" borderId="5" xfId="18" applyNumberFormat="1" applyFont="1" applyFill="1" applyBorder="1" applyAlignment="1">
      <alignment horizontal="center" vertical="center"/>
    </xf>
    <xf numFmtId="176" fontId="11" fillId="0" borderId="7" xfId="18" applyNumberFormat="1" applyFont="1" applyFill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 wrapText="1"/>
    </xf>
    <xf numFmtId="0" fontId="7" fillId="0" borderId="9" xfId="18" applyFont="1" applyBorder="1" applyAlignment="1">
      <alignment horizontal="left" vertical="center" wrapText="1"/>
    </xf>
    <xf numFmtId="0" fontId="7" fillId="7" borderId="3" xfId="18" applyFont="1" applyFill="1" applyBorder="1" applyAlignment="1">
      <alignment horizontal="left" vertical="center" wrapText="1"/>
    </xf>
    <xf numFmtId="190" fontId="3" fillId="4" borderId="3" xfId="66" applyNumberFormat="1" applyFont="1" applyFill="1" applyBorder="1" applyAlignment="1">
      <alignment horizontal="right" vertical="center"/>
    </xf>
    <xf numFmtId="0" fontId="3" fillId="0" borderId="4" xfId="56" applyFont="1" applyFill="1" applyBorder="1" applyAlignment="1">
      <alignment horizontal="center" vertical="center"/>
    </xf>
    <xf numFmtId="0" fontId="3" fillId="0" borderId="4" xfId="56" applyFont="1" applyFill="1" applyBorder="1" applyAlignment="1">
      <alignment horizontal="left" vertical="center" wrapText="1"/>
    </xf>
    <xf numFmtId="0" fontId="3" fillId="0" borderId="5" xfId="56" applyFont="1" applyFill="1" applyBorder="1" applyAlignment="1">
      <alignment horizontal="left" vertical="top" wrapText="1"/>
    </xf>
    <xf numFmtId="0" fontId="3" fillId="0" borderId="6" xfId="56" applyFont="1" applyFill="1" applyBorder="1" applyAlignment="1">
      <alignment horizontal="left" vertical="top" wrapText="1"/>
    </xf>
    <xf numFmtId="180" fontId="3" fillId="0" borderId="3" xfId="56" applyNumberFormat="1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left" vertical="center" wrapText="1"/>
    </xf>
    <xf numFmtId="0" fontId="3" fillId="0" borderId="5" xfId="56" applyFont="1" applyFill="1" applyBorder="1" applyAlignment="1">
      <alignment horizontal="center" vertical="top" wrapText="1"/>
    </xf>
    <xf numFmtId="0" fontId="3" fillId="0" borderId="6" xfId="56" applyFont="1" applyFill="1" applyBorder="1" applyAlignment="1">
      <alignment horizontal="center" vertical="top" wrapText="1"/>
    </xf>
    <xf numFmtId="0" fontId="3" fillId="7" borderId="6" xfId="18" applyFont="1" applyFill="1" applyBorder="1" applyAlignment="1">
      <alignment vertical="center" wrapText="1"/>
    </xf>
    <xf numFmtId="193" fontId="3" fillId="6" borderId="3" xfId="18" applyNumberFormat="1" applyFont="1" applyFill="1" applyBorder="1" applyAlignment="1">
      <alignment horizontal="center" vertical="center" wrapText="1"/>
    </xf>
    <xf numFmtId="177" fontId="3" fillId="0" borderId="3" xfId="18" applyNumberFormat="1" applyFont="1" applyBorder="1" applyAlignment="1">
      <alignment horizontal="center" vertical="center" wrapText="1"/>
    </xf>
    <xf numFmtId="0" fontId="3" fillId="0" borderId="5" xfId="18" applyFont="1" applyBorder="1" applyAlignment="1">
      <alignment horizontal="left" vertical="center" wrapText="1"/>
    </xf>
    <xf numFmtId="0" fontId="3" fillId="0" borderId="6" xfId="18" applyFont="1" applyBorder="1" applyAlignment="1">
      <alignment horizontal="left" vertical="center" wrapText="1"/>
    </xf>
    <xf numFmtId="181" fontId="3" fillId="0" borderId="3" xfId="18" applyNumberFormat="1" applyFont="1" applyFill="1" applyBorder="1" applyAlignment="1">
      <alignment horizontal="center" vertical="center" wrapText="1"/>
    </xf>
    <xf numFmtId="0" fontId="3" fillId="7" borderId="7" xfId="18" applyFont="1" applyFill="1" applyBorder="1" applyAlignment="1">
      <alignment horizontal="left" vertical="center" wrapText="1"/>
    </xf>
    <xf numFmtId="0" fontId="3" fillId="7" borderId="3" xfId="18" applyFont="1" applyFill="1" applyBorder="1" applyAlignment="1">
      <alignment horizontal="left" vertical="center" wrapText="1"/>
    </xf>
    <xf numFmtId="187" fontId="3" fillId="4" borderId="3" xfId="66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190" fontId="3" fillId="4" borderId="5" xfId="66" applyNumberFormat="1" applyFont="1" applyFill="1" applyBorder="1" applyAlignment="1">
      <alignment horizontal="right" vertical="center"/>
    </xf>
    <xf numFmtId="190" fontId="3" fillId="4" borderId="7" xfId="66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7" fillId="4" borderId="3" xfId="66" applyNumberFormat="1" applyFont="1" applyFill="1" applyBorder="1" applyAlignment="1">
      <alignment horizontal="right" vertical="center"/>
    </xf>
    <xf numFmtId="0" fontId="3" fillId="7" borderId="9" xfId="18" applyFont="1" applyFill="1" applyBorder="1" applyAlignment="1">
      <alignment horizontal="center" vertical="center"/>
    </xf>
    <xf numFmtId="0" fontId="3" fillId="7" borderId="9" xfId="18" applyFont="1" applyFill="1" applyBorder="1" applyAlignment="1">
      <alignment horizontal="left" vertical="center" wrapText="1"/>
    </xf>
    <xf numFmtId="0" fontId="1" fillId="7" borderId="0" xfId="66" applyFont="1" applyFill="1" applyBorder="1">
      <alignment vertical="center"/>
    </xf>
    <xf numFmtId="0" fontId="1" fillId="7" borderId="0" xfId="59" applyFont="1" applyFill="1" applyBorder="1">
      <alignment vertical="center"/>
    </xf>
    <xf numFmtId="0" fontId="2" fillId="0" borderId="0" xfId="59" applyFont="1">
      <alignment vertical="center"/>
    </xf>
    <xf numFmtId="0" fontId="4" fillId="0" borderId="2" xfId="18" applyFont="1" applyBorder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10" fillId="3" borderId="3" xfId="18" applyFont="1" applyFill="1" applyBorder="1" applyAlignment="1">
      <alignment horizontal="left" vertical="top" wrapText="1"/>
    </xf>
    <xf numFmtId="0" fontId="3" fillId="7" borderId="3" xfId="59" applyFont="1" applyFill="1" applyBorder="1" applyAlignment="1">
      <alignment horizontal="center" vertical="center"/>
    </xf>
    <xf numFmtId="0" fontId="7" fillId="7" borderId="3" xfId="59" applyFont="1" applyFill="1" applyBorder="1" applyAlignment="1">
      <alignment vertical="center" wrapText="1"/>
    </xf>
    <xf numFmtId="0" fontId="3" fillId="7" borderId="3" xfId="59" applyFont="1" applyFill="1" applyBorder="1" applyAlignment="1">
      <alignment vertical="center" wrapText="1"/>
    </xf>
    <xf numFmtId="0" fontId="3" fillId="7" borderId="3" xfId="59" applyFont="1" applyFill="1" applyBorder="1" applyAlignment="1">
      <alignment horizontal="center" vertical="center" wrapText="1"/>
    </xf>
    <xf numFmtId="189" fontId="3" fillId="6" borderId="3" xfId="59" applyNumberFormat="1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left" vertical="center" wrapText="1"/>
    </xf>
    <xf numFmtId="0" fontId="3" fillId="0" borderId="8" xfId="59" applyFont="1" applyFill="1" applyBorder="1" applyAlignment="1">
      <alignment horizontal="left" vertical="center" wrapText="1"/>
    </xf>
    <xf numFmtId="179" fontId="3" fillId="7" borderId="3" xfId="59" applyNumberFormat="1" applyFont="1" applyFill="1" applyBorder="1" applyAlignment="1">
      <alignment horizontal="center" vertical="center" wrapText="1"/>
    </xf>
    <xf numFmtId="0" fontId="7" fillId="0" borderId="3" xfId="59" applyFont="1" applyFill="1" applyBorder="1" applyAlignment="1">
      <alignment horizontal="left" vertical="center" wrapText="1"/>
    </xf>
    <xf numFmtId="0" fontId="3" fillId="0" borderId="3" xfId="59" applyFont="1" applyFill="1" applyBorder="1" applyAlignment="1">
      <alignment vertical="center" wrapText="1"/>
    </xf>
    <xf numFmtId="0" fontId="3" fillId="0" borderId="3" xfId="59" applyFont="1" applyFill="1" applyBorder="1" applyAlignment="1">
      <alignment horizontal="center" vertical="center" wrapText="1"/>
    </xf>
    <xf numFmtId="179" fontId="3" fillId="0" borderId="3" xfId="59" applyNumberFormat="1" applyFont="1" applyFill="1" applyBorder="1" applyAlignment="1">
      <alignment horizontal="center" vertical="center" wrapText="1"/>
    </xf>
    <xf numFmtId="0" fontId="7" fillId="0" borderId="3" xfId="59" applyFont="1" applyFill="1" applyBorder="1" applyAlignment="1">
      <alignment vertical="center" wrapText="1"/>
    </xf>
    <xf numFmtId="181" fontId="3" fillId="0" borderId="3" xfId="59" applyNumberFormat="1" applyFont="1" applyFill="1" applyBorder="1" applyAlignment="1">
      <alignment horizontal="center" vertical="center" wrapText="1"/>
    </xf>
    <xf numFmtId="0" fontId="3" fillId="0" borderId="3" xfId="59" applyFont="1" applyFill="1" applyBorder="1" applyAlignment="1">
      <alignment horizontal="center" vertical="center"/>
    </xf>
    <xf numFmtId="0" fontId="3" fillId="0" borderId="5" xfId="59" applyFont="1" applyFill="1" applyBorder="1" applyAlignment="1">
      <alignment horizontal="left" vertical="center" wrapText="1"/>
    </xf>
    <xf numFmtId="0" fontId="3" fillId="0" borderId="6" xfId="59" applyFont="1" applyFill="1" applyBorder="1" applyAlignment="1">
      <alignment horizontal="left" vertical="center" wrapText="1"/>
    </xf>
    <xf numFmtId="178" fontId="3" fillId="0" borderId="3" xfId="59" applyNumberFormat="1" applyFont="1" applyFill="1" applyBorder="1" applyAlignment="1">
      <alignment horizontal="center" vertical="center" wrapText="1"/>
    </xf>
    <xf numFmtId="0" fontId="7" fillId="0" borderId="5" xfId="59" applyFont="1" applyFill="1" applyBorder="1" applyAlignment="1">
      <alignment horizontal="left" vertical="center" wrapText="1"/>
    </xf>
    <xf numFmtId="0" fontId="3" fillId="0" borderId="12" xfId="59" applyFont="1" applyFill="1" applyBorder="1" applyAlignment="1">
      <alignment horizontal="left" vertical="center" wrapText="1"/>
    </xf>
    <xf numFmtId="184" fontId="3" fillId="0" borderId="8" xfId="59" applyNumberFormat="1" applyFont="1" applyFill="1" applyBorder="1" applyAlignment="1">
      <alignment horizontal="center" vertical="center" wrapText="1"/>
    </xf>
    <xf numFmtId="186" fontId="3" fillId="0" borderId="8" xfId="59" applyNumberFormat="1" applyFont="1" applyFill="1" applyBorder="1" applyAlignment="1">
      <alignment horizontal="center" vertical="center" wrapText="1"/>
    </xf>
    <xf numFmtId="177" fontId="3" fillId="0" borderId="3" xfId="59" applyNumberFormat="1" applyFont="1" applyFill="1" applyBorder="1" applyAlignment="1">
      <alignment horizontal="center" vertical="center" wrapText="1"/>
    </xf>
    <xf numFmtId="179" fontId="3" fillId="7" borderId="3" xfId="63" applyNumberFormat="1" applyFont="1" applyFill="1" applyBorder="1" applyAlignment="1">
      <alignment horizontal="center" vertical="center" wrapText="1"/>
    </xf>
    <xf numFmtId="0" fontId="3" fillId="0" borderId="4" xfId="59" applyFont="1" applyFill="1" applyBorder="1" applyAlignment="1">
      <alignment horizontal="center" vertical="center"/>
    </xf>
    <xf numFmtId="0" fontId="7" fillId="7" borderId="4" xfId="59" applyFont="1" applyFill="1" applyBorder="1" applyAlignment="1">
      <alignment horizontal="left" vertical="center" wrapText="1"/>
    </xf>
    <xf numFmtId="0" fontId="3" fillId="6" borderId="3" xfId="59" applyFont="1" applyFill="1" applyBorder="1" applyAlignment="1">
      <alignment horizontal="left" vertical="center"/>
    </xf>
    <xf numFmtId="178" fontId="3" fillId="6" borderId="3" xfId="59" applyNumberFormat="1" applyFont="1" applyFill="1" applyBorder="1" applyAlignment="1">
      <alignment horizontal="center" vertical="center"/>
    </xf>
    <xf numFmtId="0" fontId="3" fillId="0" borderId="9" xfId="59" applyFont="1" applyFill="1" applyBorder="1" applyAlignment="1">
      <alignment horizontal="center" vertical="center"/>
    </xf>
    <xf numFmtId="0" fontId="3" fillId="7" borderId="9" xfId="59" applyFont="1" applyFill="1" applyBorder="1" applyAlignment="1">
      <alignment horizontal="left" vertical="center" wrapText="1"/>
    </xf>
    <xf numFmtId="194" fontId="3" fillId="6" borderId="3" xfId="59" applyNumberFormat="1" applyFont="1" applyFill="1" applyBorder="1" applyAlignment="1">
      <alignment horizontal="center" vertical="center"/>
    </xf>
    <xf numFmtId="0" fontId="3" fillId="0" borderId="3" xfId="59" applyFont="1" applyBorder="1" applyAlignment="1">
      <alignment horizontal="left" vertical="center"/>
    </xf>
    <xf numFmtId="178" fontId="3" fillId="0" borderId="3" xfId="59" applyNumberFormat="1" applyFont="1" applyBorder="1" applyAlignment="1">
      <alignment horizontal="center" vertical="center"/>
    </xf>
    <xf numFmtId="0" fontId="3" fillId="7" borderId="3" xfId="56" applyFont="1" applyFill="1" applyBorder="1" applyAlignment="1">
      <alignment horizontal="left" vertical="center"/>
    </xf>
    <xf numFmtId="178" fontId="3" fillId="7" borderId="3" xfId="56" applyNumberFormat="1" applyFont="1" applyFill="1" applyBorder="1" applyAlignment="1">
      <alignment horizontal="center" vertical="center"/>
    </xf>
    <xf numFmtId="0" fontId="3" fillId="0" borderId="3" xfId="56" applyFont="1" applyBorder="1" applyAlignment="1">
      <alignment horizontal="left" vertical="center" wrapText="1"/>
    </xf>
    <xf numFmtId="178" fontId="3" fillId="0" borderId="3" xfId="56" applyNumberFormat="1" applyFont="1" applyBorder="1" applyAlignment="1">
      <alignment horizontal="center" vertical="center"/>
    </xf>
    <xf numFmtId="192" fontId="3" fillId="0" borderId="3" xfId="59" applyNumberFormat="1" applyFont="1" applyFill="1" applyBorder="1" applyAlignment="1">
      <alignment horizontal="center" vertical="center"/>
    </xf>
    <xf numFmtId="0" fontId="3" fillId="0" borderId="5" xfId="56" applyFont="1" applyBorder="1" applyAlignment="1">
      <alignment horizontal="left" vertical="center" wrapText="1"/>
    </xf>
    <xf numFmtId="0" fontId="3" fillId="0" borderId="6" xfId="56" applyFont="1" applyBorder="1" applyAlignment="1">
      <alignment horizontal="left" vertical="center" wrapText="1"/>
    </xf>
    <xf numFmtId="0" fontId="3" fillId="7" borderId="5" xfId="56" applyFont="1" applyFill="1" applyBorder="1" applyAlignment="1">
      <alignment horizontal="left" vertical="center" wrapText="1"/>
    </xf>
    <xf numFmtId="0" fontId="3" fillId="0" borderId="8" xfId="59" applyFont="1" applyFill="1" applyBorder="1" applyAlignment="1">
      <alignment horizontal="center" vertical="center"/>
    </xf>
    <xf numFmtId="0" fontId="7" fillId="0" borderId="5" xfId="59" applyFont="1" applyBorder="1" applyAlignment="1">
      <alignment horizontal="left" vertical="center" wrapText="1"/>
    </xf>
    <xf numFmtId="0" fontId="7" fillId="0" borderId="5" xfId="63" applyFont="1" applyBorder="1" applyAlignment="1">
      <alignment horizontal="left" vertical="center" wrapText="1"/>
    </xf>
    <xf numFmtId="0" fontId="3" fillId="0" borderId="6" xfId="63" applyFont="1" applyBorder="1" applyAlignment="1">
      <alignment horizontal="left" vertical="center" wrapText="1"/>
    </xf>
    <xf numFmtId="178" fontId="3" fillId="0" borderId="3" xfId="63" applyNumberFormat="1" applyFont="1" applyBorder="1" applyAlignment="1">
      <alignment horizontal="center" vertical="center" wrapText="1"/>
    </xf>
    <xf numFmtId="0" fontId="3" fillId="0" borderId="5" xfId="59" applyFont="1" applyBorder="1" applyAlignment="1">
      <alignment horizontal="left" vertical="center" wrapText="1"/>
    </xf>
    <xf numFmtId="0" fontId="3" fillId="0" borderId="6" xfId="59" applyFont="1" applyBorder="1" applyAlignment="1">
      <alignment horizontal="left" vertical="center" wrapText="1"/>
    </xf>
    <xf numFmtId="181" fontId="3" fillId="7" borderId="3" xfId="59" applyNumberFormat="1" applyFont="1" applyFill="1" applyBorder="1" applyAlignment="1">
      <alignment horizontal="center" vertical="center" wrapText="1"/>
    </xf>
    <xf numFmtId="0" fontId="3" fillId="7" borderId="5" xfId="59" applyFont="1" applyFill="1" applyBorder="1" applyAlignment="1">
      <alignment horizontal="left" vertical="center" wrapText="1"/>
    </xf>
    <xf numFmtId="0" fontId="3" fillId="7" borderId="6" xfId="59" applyFont="1" applyFill="1" applyBorder="1" applyAlignment="1">
      <alignment horizontal="left" vertical="center" wrapText="1"/>
    </xf>
    <xf numFmtId="178" fontId="3" fillId="0" borderId="3" xfId="59" applyNumberFormat="1" applyFont="1" applyBorder="1" applyAlignment="1">
      <alignment horizontal="center" vertical="center" wrapText="1"/>
    </xf>
    <xf numFmtId="188" fontId="3" fillId="0" borderId="3" xfId="59" applyNumberFormat="1" applyFont="1" applyBorder="1" applyAlignment="1">
      <alignment horizontal="center" vertical="center" wrapText="1"/>
    </xf>
    <xf numFmtId="0" fontId="3" fillId="7" borderId="3" xfId="63" applyFont="1" applyFill="1" applyBorder="1" applyAlignment="1">
      <alignment vertical="center" wrapText="1"/>
    </xf>
    <xf numFmtId="0" fontId="3" fillId="7" borderId="5" xfId="63" applyFont="1" applyFill="1" applyBorder="1" applyAlignment="1">
      <alignment horizontal="left" vertical="center" wrapText="1"/>
    </xf>
    <xf numFmtId="0" fontId="3" fillId="7" borderId="6" xfId="63" applyFont="1" applyFill="1" applyBorder="1" applyAlignment="1">
      <alignment horizontal="left" vertical="center" wrapText="1"/>
    </xf>
    <xf numFmtId="177" fontId="3" fillId="7" borderId="3" xfId="63" applyNumberFormat="1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horizontal="left" vertical="center" wrapText="1"/>
    </xf>
    <xf numFmtId="0" fontId="3" fillId="7" borderId="4" xfId="59" applyFont="1" applyFill="1" applyBorder="1" applyAlignment="1">
      <alignment horizontal="center" vertical="center"/>
    </xf>
    <xf numFmtId="189" fontId="3" fillId="0" borderId="3" xfId="59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3" fillId="7" borderId="2" xfId="52" applyFont="1" applyFill="1" applyBorder="1" applyAlignment="1">
      <alignment horizontal="center" vertical="center"/>
    </xf>
    <xf numFmtId="0" fontId="14" fillId="7" borderId="3" xfId="52" applyFont="1" applyFill="1" applyBorder="1" applyAlignment="1">
      <alignment horizontal="center" vertical="center" wrapText="1"/>
    </xf>
    <xf numFmtId="0" fontId="15" fillId="7" borderId="4" xfId="52" applyFont="1" applyFill="1" applyBorder="1" applyAlignment="1">
      <alignment horizontal="center" vertical="center" wrapText="1"/>
    </xf>
    <xf numFmtId="4" fontId="14" fillId="7" borderId="3" xfId="52" applyNumberFormat="1" applyFont="1" applyFill="1" applyBorder="1" applyAlignment="1">
      <alignment horizontal="center" vertical="center" wrapText="1"/>
    </xf>
    <xf numFmtId="0" fontId="14" fillId="7" borderId="8" xfId="52" applyFont="1" applyFill="1" applyBorder="1" applyAlignment="1">
      <alignment horizontal="center" vertical="center" wrapText="1"/>
    </xf>
    <xf numFmtId="0" fontId="14" fillId="7" borderId="3" xfId="52" applyFont="1" applyFill="1" applyBorder="1" applyAlignment="1">
      <alignment vertical="center" wrapText="1"/>
    </xf>
    <xf numFmtId="0" fontId="0" fillId="7" borderId="3" xfId="0" applyFill="1" applyBorder="1">
      <alignment vertical="center"/>
    </xf>
    <xf numFmtId="0" fontId="16" fillId="7" borderId="3" xfId="52" applyFont="1" applyFill="1" applyBorder="1" applyAlignment="1">
      <alignment horizontal="center" vertical="center"/>
    </xf>
    <xf numFmtId="0" fontId="17" fillId="7" borderId="3" xfId="52" applyFont="1" applyFill="1" applyBorder="1" applyAlignment="1">
      <alignment vertical="center" wrapText="1"/>
    </xf>
    <xf numFmtId="0" fontId="16" fillId="7" borderId="3" xfId="52" applyFont="1" applyFill="1" applyBorder="1" applyAlignment="1">
      <alignment horizontal="center" vertical="center" wrapText="1"/>
    </xf>
    <xf numFmtId="0" fontId="17" fillId="7" borderId="3" xfId="52" applyFont="1" applyFill="1" applyBorder="1" applyAlignment="1">
      <alignment vertical="center"/>
    </xf>
    <xf numFmtId="0" fontId="16" fillId="7" borderId="3" xfId="55" applyFont="1" applyFill="1" applyBorder="1" applyAlignment="1">
      <alignment vertical="center"/>
    </xf>
    <xf numFmtId="0" fontId="16" fillId="7" borderId="3" xfId="55" applyFont="1" applyFill="1" applyBorder="1" applyAlignment="1">
      <alignment horizontal="center" vertical="center"/>
    </xf>
    <xf numFmtId="0" fontId="16" fillId="7" borderId="3" xfId="52" applyFont="1" applyFill="1" applyBorder="1" applyAlignment="1">
      <alignment vertical="center"/>
    </xf>
    <xf numFmtId="0" fontId="18" fillId="7" borderId="3" xfId="52" applyFont="1" applyFill="1" applyBorder="1" applyAlignment="1">
      <alignment horizontal="center" vertical="center" wrapText="1"/>
    </xf>
    <xf numFmtId="0" fontId="19" fillId="7" borderId="3" xfId="52" applyFont="1" applyFill="1" applyBorder="1" applyAlignment="1">
      <alignment horizontal="center" vertical="center" wrapText="1"/>
    </xf>
    <xf numFmtId="0" fontId="20" fillId="7" borderId="3" xfId="52" applyFont="1" applyFill="1" applyBorder="1" applyAlignment="1">
      <alignment horizontal="center" vertical="center"/>
    </xf>
    <xf numFmtId="0" fontId="20" fillId="7" borderId="3" xfId="52" applyFont="1" applyFill="1" applyBorder="1" applyAlignment="1">
      <alignment vertical="center"/>
    </xf>
    <xf numFmtId="0" fontId="20" fillId="7" borderId="3" xfId="22" applyFont="1" applyFill="1" applyBorder="1" applyAlignment="1">
      <alignment horizontal="center" vertical="center"/>
    </xf>
    <xf numFmtId="0" fontId="1" fillId="0" borderId="0" xfId="66" applyFont="1" applyFill="1" applyBorder="1" applyAlignment="1">
      <alignment vertical="center"/>
    </xf>
    <xf numFmtId="0" fontId="2" fillId="0" borderId="0" xfId="59" applyFont="1" applyFill="1" applyAlignment="1">
      <alignment vertical="center"/>
    </xf>
    <xf numFmtId="0" fontId="1" fillId="0" borderId="0" xfId="63" applyFont="1" applyFill="1" applyBorder="1" applyAlignment="1">
      <alignment vertical="center"/>
    </xf>
    <xf numFmtId="0" fontId="3" fillId="0" borderId="0" xfId="18" applyFont="1" applyFill="1" applyBorder="1" applyAlignment="1">
      <alignment vertical="center"/>
    </xf>
    <xf numFmtId="0" fontId="3" fillId="0" borderId="0" xfId="18" applyFont="1" applyFill="1" applyBorder="1" applyAlignment="1">
      <alignment horizontal="left" vertical="center" wrapText="1"/>
    </xf>
    <xf numFmtId="0" fontId="3" fillId="0" borderId="0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horizontal="center" vertical="center" wrapText="1"/>
    </xf>
    <xf numFmtId="0" fontId="1" fillId="0" borderId="0" xfId="18" applyFont="1" applyFill="1" applyBorder="1" applyAlignment="1">
      <alignment vertical="center"/>
    </xf>
    <xf numFmtId="0" fontId="4" fillId="0" borderId="0" xfId="18" applyFont="1" applyFill="1" applyBorder="1" applyAlignment="1">
      <alignment horizontal="center" vertical="center"/>
    </xf>
    <xf numFmtId="0" fontId="5" fillId="0" borderId="0" xfId="18" applyFont="1" applyFill="1" applyBorder="1" applyAlignment="1">
      <alignment horizontal="center" vertical="center"/>
    </xf>
    <xf numFmtId="0" fontId="7" fillId="0" borderId="2" xfId="18" applyFont="1" applyFill="1" applyBorder="1" applyAlignment="1">
      <alignment horizontal="left" vertical="center"/>
    </xf>
    <xf numFmtId="0" fontId="3" fillId="0" borderId="2" xfId="18" applyFont="1" applyFill="1" applyBorder="1" applyAlignment="1">
      <alignment horizontal="left" vertical="center" wrapText="1"/>
    </xf>
    <xf numFmtId="0" fontId="3" fillId="0" borderId="3" xfId="59" applyFont="1" applyFill="1" applyBorder="1" applyAlignment="1">
      <alignment horizontal="left" vertical="center" wrapText="1"/>
    </xf>
    <xf numFmtId="0" fontId="3" fillId="0" borderId="3" xfId="59" applyFont="1" applyBorder="1" applyAlignment="1">
      <alignment horizontal="center" vertical="center" wrapText="1"/>
    </xf>
    <xf numFmtId="179" fontId="3" fillId="0" borderId="3" xfId="59" applyNumberFormat="1" applyFont="1" applyBorder="1" applyAlignment="1">
      <alignment horizontal="center" vertical="center" wrapText="1"/>
    </xf>
    <xf numFmtId="184" fontId="3" fillId="0" borderId="3" xfId="59" applyNumberFormat="1" applyFont="1" applyFill="1" applyBorder="1" applyAlignment="1">
      <alignment horizontal="center" vertical="center" wrapText="1"/>
    </xf>
    <xf numFmtId="0" fontId="3" fillId="0" borderId="9" xfId="18" applyFont="1" applyFill="1" applyBorder="1" applyAlignment="1">
      <alignment horizontal="center" vertical="center"/>
    </xf>
    <xf numFmtId="0" fontId="3" fillId="0" borderId="9" xfId="18" applyFont="1" applyFill="1" applyBorder="1" applyAlignment="1">
      <alignment horizontal="left" vertical="center" wrapText="1"/>
    </xf>
    <xf numFmtId="185" fontId="3" fillId="0" borderId="3" xfId="18" applyNumberFormat="1" applyFont="1" applyFill="1" applyBorder="1" applyAlignment="1">
      <alignment horizontal="center" vertical="center" wrapText="1"/>
    </xf>
    <xf numFmtId="187" fontId="11" fillId="6" borderId="5" xfId="18" applyNumberFormat="1" applyFont="1" applyFill="1" applyBorder="1" applyAlignment="1">
      <alignment horizontal="center" vertical="center"/>
    </xf>
    <xf numFmtId="187" fontId="11" fillId="6" borderId="7" xfId="18" applyNumberFormat="1" applyFont="1" applyFill="1" applyBorder="1" applyAlignment="1">
      <alignment horizontal="center" vertical="center"/>
    </xf>
    <xf numFmtId="187" fontId="3" fillId="4" borderId="5" xfId="66" applyNumberFormat="1" applyFont="1" applyFill="1" applyBorder="1" applyAlignment="1">
      <alignment horizontal="right" vertical="center"/>
    </xf>
    <xf numFmtId="187" fontId="3" fillId="4" borderId="7" xfId="66" applyNumberFormat="1" applyFont="1" applyFill="1" applyBorder="1" applyAlignment="1">
      <alignment horizontal="right" vertical="center"/>
    </xf>
    <xf numFmtId="182" fontId="3" fillId="0" borderId="3" xfId="63" applyNumberFormat="1" applyFont="1" applyBorder="1" applyAlignment="1">
      <alignment horizontal="center" vertical="center" wrapText="1"/>
    </xf>
    <xf numFmtId="0" fontId="7" fillId="0" borderId="4" xfId="32" applyFont="1" applyFill="1" applyBorder="1" applyAlignment="1">
      <alignment horizontal="left" vertical="center"/>
    </xf>
    <xf numFmtId="0" fontId="3" fillId="0" borderId="3" xfId="32" applyFont="1" applyFill="1" applyBorder="1" applyAlignment="1">
      <alignment horizontal="left" vertical="center"/>
    </xf>
    <xf numFmtId="191" fontId="3" fillId="0" borderId="3" xfId="32" applyNumberFormat="1" applyFont="1" applyFill="1" applyBorder="1" applyAlignment="1">
      <alignment horizontal="center" vertical="center"/>
    </xf>
    <xf numFmtId="0" fontId="3" fillId="0" borderId="8" xfId="32" applyFont="1" applyFill="1" applyBorder="1" applyAlignment="1">
      <alignment horizontal="left" vertical="center"/>
    </xf>
    <xf numFmtId="0" fontId="7" fillId="0" borderId="5" xfId="32" applyFont="1" applyFill="1" applyBorder="1" applyAlignment="1">
      <alignment horizontal="left" vertical="center"/>
    </xf>
    <xf numFmtId="0" fontId="3" fillId="0" borderId="6" xfId="32" applyFont="1" applyFill="1" applyBorder="1" applyAlignment="1">
      <alignment horizontal="left" vertical="center"/>
    </xf>
    <xf numFmtId="178" fontId="3" fillId="0" borderId="3" xfId="56" applyNumberFormat="1" applyFont="1" applyFill="1" applyBorder="1" applyAlignment="1">
      <alignment horizontal="center" vertical="center"/>
    </xf>
    <xf numFmtId="0" fontId="3" fillId="7" borderId="4" xfId="56" applyFont="1" applyFill="1" applyBorder="1" applyAlignment="1">
      <alignment horizontal="center" vertical="center"/>
    </xf>
    <xf numFmtId="0" fontId="3" fillId="7" borderId="4" xfId="56" applyFont="1" applyFill="1" applyBorder="1" applyAlignment="1">
      <alignment horizontal="left" vertical="center" wrapText="1"/>
    </xf>
    <xf numFmtId="180" fontId="3" fillId="7" borderId="3" xfId="56" applyNumberFormat="1" applyFont="1" applyFill="1" applyBorder="1" applyAlignment="1">
      <alignment horizontal="center" vertical="center" wrapText="1"/>
    </xf>
    <xf numFmtId="0" fontId="7" fillId="7" borderId="3" xfId="56" applyFont="1" applyFill="1" applyBorder="1" applyAlignment="1">
      <alignment horizontal="left" vertical="center" wrapText="1"/>
    </xf>
    <xf numFmtId="0" fontId="3" fillId="7" borderId="3" xfId="56" applyFont="1" applyFill="1" applyBorder="1" applyAlignment="1">
      <alignment horizontal="left" vertical="center" wrapText="1"/>
    </xf>
    <xf numFmtId="0" fontId="7" fillId="7" borderId="4" xfId="56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3" fillId="0" borderId="9" xfId="61" applyFont="1" applyBorder="1" applyAlignment="1">
      <alignment horizontal="center" vertical="center" wrapText="1"/>
    </xf>
    <xf numFmtId="0" fontId="24" fillId="0" borderId="8" xfId="61" applyFont="1" applyBorder="1" applyAlignment="1">
      <alignment horizontal="center" vertical="center"/>
    </xf>
    <xf numFmtId="0" fontId="24" fillId="0" borderId="4" xfId="61" applyFont="1" applyBorder="1" applyAlignment="1">
      <alignment horizontal="center" vertical="center"/>
    </xf>
    <xf numFmtId="0" fontId="25" fillId="0" borderId="8" xfId="61" applyFont="1" applyBorder="1" applyAlignment="1">
      <alignment horizontal="center" vertical="center"/>
    </xf>
    <xf numFmtId="0" fontId="24" fillId="0" borderId="3" xfId="61" applyFont="1" applyBorder="1" applyAlignment="1">
      <alignment horizontal="center" vertical="center"/>
    </xf>
    <xf numFmtId="0" fontId="26" fillId="0" borderId="3" xfId="61" applyFont="1" applyBorder="1" applyAlignment="1">
      <alignment horizontal="center" vertical="center" wrapText="1"/>
    </xf>
    <xf numFmtId="0" fontId="27" fillId="0" borderId="3" xfId="61" applyFont="1" applyBorder="1" applyAlignment="1">
      <alignment horizontal="center" vertical="center" wrapText="1"/>
    </xf>
    <xf numFmtId="0" fontId="26" fillId="0" borderId="4" xfId="61" applyFont="1" applyBorder="1" applyAlignment="1">
      <alignment horizontal="center" vertical="center" wrapText="1"/>
    </xf>
    <xf numFmtId="0" fontId="26" fillId="0" borderId="9" xfId="61" applyFont="1" applyBorder="1" applyAlignment="1">
      <alignment horizontal="center" vertical="center" wrapText="1"/>
    </xf>
    <xf numFmtId="0" fontId="28" fillId="0" borderId="4" xfId="61" applyFont="1" applyBorder="1" applyAlignment="1">
      <alignment horizontal="center" vertical="center" wrapText="1"/>
    </xf>
    <xf numFmtId="0" fontId="28" fillId="0" borderId="8" xfId="61" applyFont="1" applyBorder="1" applyAlignment="1">
      <alignment horizontal="center" vertical="center" wrapText="1"/>
    </xf>
    <xf numFmtId="0" fontId="28" fillId="0" borderId="9" xfId="61" applyFont="1" applyBorder="1" applyAlignment="1">
      <alignment horizontal="center" vertical="center" wrapText="1"/>
    </xf>
    <xf numFmtId="0" fontId="28" fillId="0" borderId="3" xfId="61" applyFont="1" applyBorder="1" applyAlignment="1">
      <alignment horizontal="center" vertical="center" wrapText="1"/>
    </xf>
    <xf numFmtId="0" fontId="23" fillId="0" borderId="8" xfId="61" applyFont="1" applyBorder="1" applyAlignment="1">
      <alignment horizontal="center" vertical="center" wrapText="1"/>
    </xf>
    <xf numFmtId="0" fontId="26" fillId="0" borderId="8" xfId="61" applyFont="1" applyBorder="1" applyAlignment="1">
      <alignment horizontal="center" vertical="center" wrapText="1"/>
    </xf>
    <xf numFmtId="195" fontId="0" fillId="0" borderId="3" xfId="59" applyNumberFormat="1" applyFont="1" applyFill="1" applyBorder="1" applyAlignment="1">
      <alignment horizontal="center" vertical="center"/>
    </xf>
    <xf numFmtId="195" fontId="0" fillId="0" borderId="4" xfId="59" applyNumberFormat="1" applyFont="1" applyFill="1" applyBorder="1" applyAlignment="1">
      <alignment horizontal="center" vertical="center"/>
    </xf>
    <xf numFmtId="195" fontId="0" fillId="0" borderId="8" xfId="59" applyNumberFormat="1" applyFont="1" applyFill="1" applyBorder="1" applyAlignment="1">
      <alignment horizontal="center" vertical="center"/>
    </xf>
    <xf numFmtId="195" fontId="0" fillId="0" borderId="13" xfId="59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4" fillId="0" borderId="11" xfId="61" applyFont="1" applyBorder="1" applyAlignment="1">
      <alignment horizontal="center" vertical="center"/>
    </xf>
    <xf numFmtId="0" fontId="24" fillId="0" borderId="14" xfId="61" applyFont="1" applyBorder="1" applyAlignment="1">
      <alignment horizontal="center" vertical="center"/>
    </xf>
    <xf numFmtId="0" fontId="26" fillId="0" borderId="3" xfId="61" applyFont="1" applyFill="1" applyBorder="1" applyAlignment="1">
      <alignment horizontal="center" vertical="center"/>
    </xf>
    <xf numFmtId="0" fontId="26" fillId="0" borderId="6" xfId="61" applyFont="1" applyFill="1" applyBorder="1" applyAlignment="1">
      <alignment horizontal="center" vertical="center" wrapText="1"/>
    </xf>
    <xf numFmtId="0" fontId="26" fillId="0" borderId="3" xfId="61" applyFont="1" applyFill="1" applyBorder="1" applyAlignment="1">
      <alignment horizontal="center" vertical="center" wrapText="1"/>
    </xf>
    <xf numFmtId="0" fontId="26" fillId="0" borderId="3" xfId="61" applyFont="1" applyFill="1" applyBorder="1" applyAlignment="1">
      <alignment horizontal="center" vertical="center" wrapText="1"/>
    </xf>
    <xf numFmtId="0" fontId="26" fillId="0" borderId="6" xfId="61" applyFont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解释性文本" xfId="19" builtinId="53"/>
    <cellStyle name="标题 1" xfId="20" builtinId="16"/>
    <cellStyle name="标题 2" xfId="21" builtinId="17"/>
    <cellStyle name="0,0_x000d__x000a_NA_x000d__x000a_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5 2 2 2 2 3_厦门改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5 2 2 2 2 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0,0_x000a__x000a_NA_x000a__x000a_" xfId="55"/>
    <cellStyle name="常规 2 2 2 3 2" xfId="56"/>
    <cellStyle name="常规 3" xfId="57"/>
    <cellStyle name="常规 10 2 2 2" xfId="58"/>
    <cellStyle name="常规 2" xfId="59"/>
    <cellStyle name="常规 2 4" xfId="60"/>
    <cellStyle name="常规 4" xfId="61"/>
    <cellStyle name="常规 5" xfId="62"/>
    <cellStyle name="常规 5 2 2 2" xfId="63"/>
    <cellStyle name="常规 5 2 2 3 2 2" xfId="64"/>
    <cellStyle name="常规 5 4" xfId="65"/>
    <cellStyle name="常规 5 4 2" xfId="66"/>
    <cellStyle name="常规 9 2" xfId="67"/>
    <cellStyle name="千位分隔 2" xfId="68"/>
  </cellStyles>
  <tableStyles count="0" defaultTableStyle="TableStyleMedium2" defaultPivotStyle="PivotStyleLight16"/>
  <colors>
    <mruColors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3"/>
  <sheetViews>
    <sheetView tabSelected="1" topLeftCell="A67" workbookViewId="0">
      <selection activeCell="H80" sqref="H80"/>
    </sheetView>
  </sheetViews>
  <sheetFormatPr defaultColWidth="9" defaultRowHeight="14.25" outlineLevelCol="3"/>
  <cols>
    <col min="1" max="1" width="10.5833333333333" customWidth="1"/>
    <col min="2" max="2" width="50.5833333333333" customWidth="1"/>
    <col min="3" max="3" width="28.5" customWidth="1"/>
    <col min="4" max="4" width="15.5833333333333" customWidth="1"/>
  </cols>
  <sheetData>
    <row r="1" ht="50.15" customHeight="1" spans="1:4">
      <c r="A1" s="249" t="s">
        <v>0</v>
      </c>
      <c r="B1" s="249"/>
      <c r="C1" s="249"/>
      <c r="D1" s="249"/>
    </row>
    <row r="2" ht="30" customHeight="1" spans="1:4">
      <c r="A2" s="250" t="s">
        <v>1</v>
      </c>
      <c r="B2" s="251"/>
      <c r="C2" s="251"/>
      <c r="D2" s="251"/>
    </row>
    <row r="3" s="248" customFormat="1" ht="25" customHeight="1" spans="1:4">
      <c r="A3" s="252" t="s">
        <v>2</v>
      </c>
      <c r="B3" s="253" t="s">
        <v>3</v>
      </c>
      <c r="C3" s="254" t="s">
        <v>4</v>
      </c>
      <c r="D3" s="255" t="s">
        <v>5</v>
      </c>
    </row>
    <row r="4" ht="25" customHeight="1" spans="1:4">
      <c r="A4" s="252"/>
      <c r="B4" s="256"/>
      <c r="C4" s="253"/>
      <c r="D4" s="256"/>
    </row>
    <row r="5" ht="33.75" customHeight="1" spans="1:4">
      <c r="A5" s="252"/>
      <c r="B5" s="257" t="s">
        <v>6</v>
      </c>
      <c r="C5" s="257" t="s">
        <v>7</v>
      </c>
      <c r="D5" s="258">
        <v>3660</v>
      </c>
    </row>
    <row r="6" ht="18.75" customHeight="1" spans="1:4">
      <c r="A6" s="252"/>
      <c r="B6" s="259" t="s">
        <v>8</v>
      </c>
      <c r="C6" s="257" t="s">
        <v>9</v>
      </c>
      <c r="D6" s="258">
        <v>64</v>
      </c>
    </row>
    <row r="7" ht="18.75" customHeight="1" spans="1:4">
      <c r="A7" s="252"/>
      <c r="B7" s="260"/>
      <c r="C7" s="257" t="s">
        <v>10</v>
      </c>
      <c r="D7" s="258">
        <v>64</v>
      </c>
    </row>
    <row r="8" ht="18.75" customHeight="1" spans="1:4">
      <c r="A8" s="252"/>
      <c r="B8" s="260"/>
      <c r="C8" s="257" t="s">
        <v>11</v>
      </c>
      <c r="D8" s="258">
        <v>81</v>
      </c>
    </row>
    <row r="9" ht="18.75" customHeight="1" spans="1:4">
      <c r="A9" s="252"/>
      <c r="B9" s="260"/>
      <c r="C9" s="257" t="s">
        <v>12</v>
      </c>
      <c r="D9" s="258">
        <v>81</v>
      </c>
    </row>
    <row r="10" ht="18.75" customHeight="1" spans="1:4">
      <c r="A10" s="252"/>
      <c r="B10" s="260"/>
      <c r="C10" s="257" t="s">
        <v>13</v>
      </c>
      <c r="D10" s="258">
        <v>83</v>
      </c>
    </row>
    <row r="11" ht="18.75" customHeight="1" spans="1:4">
      <c r="A11" s="252"/>
      <c r="B11" s="260"/>
      <c r="C11" s="257" t="s">
        <v>14</v>
      </c>
      <c r="D11" s="258">
        <v>83</v>
      </c>
    </row>
    <row r="12" ht="18.75" customHeight="1" spans="1:4">
      <c r="A12" s="252"/>
      <c r="B12" s="260"/>
      <c r="C12" s="257" t="s">
        <v>15</v>
      </c>
      <c r="D12" s="258">
        <v>36</v>
      </c>
    </row>
    <row r="13" ht="18.75" customHeight="1" spans="1:4">
      <c r="A13" s="252"/>
      <c r="B13" s="260"/>
      <c r="C13" s="257" t="s">
        <v>16</v>
      </c>
      <c r="D13" s="258">
        <v>36</v>
      </c>
    </row>
    <row r="14" ht="18.75" customHeight="1" spans="1:4">
      <c r="A14" s="252"/>
      <c r="B14" s="260"/>
      <c r="C14" s="257" t="s">
        <v>17</v>
      </c>
      <c r="D14" s="258">
        <v>54</v>
      </c>
    </row>
    <row r="15" ht="18.75" customHeight="1" spans="1:4">
      <c r="A15" s="252"/>
      <c r="B15" s="260"/>
      <c r="C15" s="257" t="s">
        <v>18</v>
      </c>
      <c r="D15" s="258">
        <v>54</v>
      </c>
    </row>
    <row r="16" ht="18.75" customHeight="1" spans="1:4">
      <c r="A16" s="252"/>
      <c r="B16" s="261" t="s">
        <v>19</v>
      </c>
      <c r="C16" s="257" t="s">
        <v>20</v>
      </c>
      <c r="D16" s="257">
        <v>260</v>
      </c>
    </row>
    <row r="17" ht="18.75" customHeight="1" spans="1:4">
      <c r="A17" s="252"/>
      <c r="B17" s="262"/>
      <c r="C17" s="257" t="s">
        <v>21</v>
      </c>
      <c r="D17" s="257">
        <v>260</v>
      </c>
    </row>
    <row r="18" ht="18.75" customHeight="1" spans="1:4">
      <c r="A18" s="252"/>
      <c r="B18" s="261" t="s">
        <v>22</v>
      </c>
      <c r="C18" s="257" t="s">
        <v>23</v>
      </c>
      <c r="D18" s="257">
        <v>1673</v>
      </c>
    </row>
    <row r="19" ht="18.75" customHeight="1" spans="1:4">
      <c r="A19" s="252"/>
      <c r="B19" s="263"/>
      <c r="C19" s="257" t="s">
        <v>24</v>
      </c>
      <c r="D19" s="257">
        <v>1673</v>
      </c>
    </row>
    <row r="20" ht="18.75" customHeight="1" spans="1:4">
      <c r="A20" s="252"/>
      <c r="B20" s="263"/>
      <c r="C20" s="257" t="s">
        <v>25</v>
      </c>
      <c r="D20" s="257">
        <v>1673</v>
      </c>
    </row>
    <row r="21" ht="18.75" customHeight="1" spans="1:4">
      <c r="A21" s="252"/>
      <c r="B21" s="262"/>
      <c r="C21" s="257" t="s">
        <v>26</v>
      </c>
      <c r="D21" s="257">
        <v>1673</v>
      </c>
    </row>
    <row r="22" ht="18.75" customHeight="1" spans="1:4">
      <c r="A22" s="252"/>
      <c r="B22" s="261" t="s">
        <v>27</v>
      </c>
      <c r="C22" s="257" t="s">
        <v>28</v>
      </c>
      <c r="D22" s="257">
        <v>896</v>
      </c>
    </row>
    <row r="23" ht="18.75" customHeight="1" spans="1:4">
      <c r="A23" s="252"/>
      <c r="B23" s="263"/>
      <c r="C23" s="257" t="s">
        <v>29</v>
      </c>
      <c r="D23" s="257">
        <v>775</v>
      </c>
    </row>
    <row r="24" ht="18.75" customHeight="1" spans="1:4">
      <c r="A24" s="252"/>
      <c r="B24" s="263"/>
      <c r="C24" s="257" t="s">
        <v>30</v>
      </c>
      <c r="D24" s="257">
        <v>896</v>
      </c>
    </row>
    <row r="25" ht="18.75" customHeight="1" spans="1:4">
      <c r="A25" s="252"/>
      <c r="B25" s="263"/>
      <c r="C25" s="257" t="s">
        <v>31</v>
      </c>
      <c r="D25" s="257">
        <v>775</v>
      </c>
    </row>
    <row r="26" ht="18.75" customHeight="1" spans="1:4">
      <c r="A26" s="252"/>
      <c r="B26" s="263"/>
      <c r="C26" s="257" t="s">
        <v>32</v>
      </c>
      <c r="D26" s="257">
        <v>896</v>
      </c>
    </row>
    <row r="27" ht="18.75" customHeight="1" spans="1:4">
      <c r="A27" s="252"/>
      <c r="B27" s="263"/>
      <c r="C27" s="257" t="s">
        <v>33</v>
      </c>
      <c r="D27" s="257">
        <v>775</v>
      </c>
    </row>
    <row r="28" ht="18.75" customHeight="1" spans="1:4">
      <c r="A28" s="252"/>
      <c r="B28" s="263"/>
      <c r="C28" s="257" t="s">
        <v>34</v>
      </c>
      <c r="D28" s="257">
        <v>896</v>
      </c>
    </row>
    <row r="29" ht="18.75" customHeight="1" spans="1:4">
      <c r="A29" s="252"/>
      <c r="B29" s="262"/>
      <c r="C29" s="257" t="s">
        <v>35</v>
      </c>
      <c r="D29" s="257">
        <v>775</v>
      </c>
    </row>
    <row r="30" ht="20.25" customHeight="1" spans="1:4">
      <c r="A30" s="252"/>
      <c r="B30" s="264" t="s">
        <v>36</v>
      </c>
      <c r="C30" s="257" t="s">
        <v>37</v>
      </c>
      <c r="D30" s="257">
        <v>1872</v>
      </c>
    </row>
    <row r="31" ht="20.25" customHeight="1" spans="1:4">
      <c r="A31" s="252"/>
      <c r="B31" s="264" t="s">
        <v>38</v>
      </c>
      <c r="C31" s="257" t="s">
        <v>37</v>
      </c>
      <c r="D31" s="257">
        <v>1872</v>
      </c>
    </row>
    <row r="32" ht="20.25" customHeight="1" spans="1:4">
      <c r="A32" s="265"/>
      <c r="B32" s="264" t="s">
        <v>39</v>
      </c>
      <c r="C32" s="257" t="s">
        <v>40</v>
      </c>
      <c r="D32" s="257">
        <v>897</v>
      </c>
    </row>
    <row r="33" ht="30" customHeight="1" spans="1:4">
      <c r="A33" s="250" t="s">
        <v>41</v>
      </c>
      <c r="B33" s="251"/>
      <c r="C33" s="251"/>
      <c r="D33" s="251"/>
    </row>
    <row r="34" ht="20.25" customHeight="1" spans="1:4">
      <c r="A34" s="252" t="s">
        <v>42</v>
      </c>
      <c r="B34" s="259" t="s">
        <v>43</v>
      </c>
      <c r="C34" s="257" t="s">
        <v>44</v>
      </c>
      <c r="D34" s="257">
        <v>468</v>
      </c>
    </row>
    <row r="35" ht="20.25" customHeight="1" spans="1:4">
      <c r="A35" s="252"/>
      <c r="B35" s="260"/>
      <c r="C35" s="257" t="s">
        <v>45</v>
      </c>
      <c r="D35" s="257">
        <v>468</v>
      </c>
    </row>
    <row r="36" ht="20.25" customHeight="1" spans="1:4">
      <c r="A36" s="252"/>
      <c r="B36" s="260"/>
      <c r="C36" s="257" t="s">
        <v>46</v>
      </c>
      <c r="D36" s="257">
        <v>442</v>
      </c>
    </row>
    <row r="37" ht="20.25" customHeight="1" spans="1:4">
      <c r="A37" s="252"/>
      <c r="B37" s="266"/>
      <c r="C37" s="257" t="s">
        <v>47</v>
      </c>
      <c r="D37" s="257">
        <v>442</v>
      </c>
    </row>
    <row r="38" ht="20.25" customHeight="1" spans="1:4">
      <c r="A38" s="252"/>
      <c r="B38" s="259" t="s">
        <v>48</v>
      </c>
      <c r="C38" s="257" t="s">
        <v>49</v>
      </c>
      <c r="D38" s="257">
        <v>546</v>
      </c>
    </row>
    <row r="39" ht="20.25" customHeight="1" spans="1:4">
      <c r="A39" s="252"/>
      <c r="B39" s="260"/>
      <c r="C39" s="257" t="s">
        <v>50</v>
      </c>
      <c r="D39" s="257">
        <v>416</v>
      </c>
    </row>
    <row r="40" ht="20.25" customHeight="1" spans="1:4">
      <c r="A40" s="252"/>
      <c r="B40" s="260"/>
      <c r="C40" s="257" t="s">
        <v>51</v>
      </c>
      <c r="D40" s="257">
        <v>390</v>
      </c>
    </row>
    <row r="41" ht="20.25" customHeight="1" spans="1:4">
      <c r="A41" s="252"/>
      <c r="B41" s="266"/>
      <c r="C41" s="257" t="s">
        <v>52</v>
      </c>
      <c r="D41" s="257">
        <v>364</v>
      </c>
    </row>
    <row r="42" ht="15.75" customHeight="1" spans="1:4">
      <c r="A42" s="252"/>
      <c r="B42" s="259" t="s">
        <v>53</v>
      </c>
      <c r="C42" s="257" t="s">
        <v>54</v>
      </c>
      <c r="D42" s="267">
        <v>107</v>
      </c>
    </row>
    <row r="43" ht="15.75" customHeight="1" spans="1:4">
      <c r="A43" s="252"/>
      <c r="B43" s="260"/>
      <c r="C43" s="257" t="s">
        <v>55</v>
      </c>
      <c r="D43" s="267">
        <v>231</v>
      </c>
    </row>
    <row r="44" ht="15.75" customHeight="1" spans="1:4">
      <c r="A44" s="252"/>
      <c r="B44" s="260"/>
      <c r="C44" s="257" t="s">
        <v>56</v>
      </c>
      <c r="D44" s="267">
        <v>231</v>
      </c>
    </row>
    <row r="45" ht="15.75" customHeight="1" spans="1:4">
      <c r="A45" s="252"/>
      <c r="B45" s="260"/>
      <c r="C45" s="257" t="s">
        <v>57</v>
      </c>
      <c r="D45" s="267">
        <v>107</v>
      </c>
    </row>
    <row r="46" ht="15.75" customHeight="1" spans="1:4">
      <c r="A46" s="252"/>
      <c r="B46" s="260"/>
      <c r="C46" s="257" t="s">
        <v>58</v>
      </c>
      <c r="D46" s="267">
        <v>231</v>
      </c>
    </row>
    <row r="47" ht="15.75" customHeight="1" spans="1:4">
      <c r="A47" s="252"/>
      <c r="B47" s="260"/>
      <c r="C47" s="257" t="s">
        <v>59</v>
      </c>
      <c r="D47" s="267">
        <v>231</v>
      </c>
    </row>
    <row r="48" ht="15.75" customHeight="1" spans="1:4">
      <c r="A48" s="252"/>
      <c r="B48" s="260"/>
      <c r="C48" s="257" t="s">
        <v>60</v>
      </c>
      <c r="D48" s="267">
        <v>165</v>
      </c>
    </row>
    <row r="49" ht="15.75" customHeight="1" spans="1:4">
      <c r="A49" s="252"/>
      <c r="B49" s="260"/>
      <c r="C49" s="257" t="s">
        <v>61</v>
      </c>
      <c r="D49" s="267">
        <v>184</v>
      </c>
    </row>
    <row r="50" ht="15.75" customHeight="1" spans="1:4">
      <c r="A50" s="252"/>
      <c r="B50" s="260"/>
      <c r="C50" s="257" t="s">
        <v>62</v>
      </c>
      <c r="D50" s="267">
        <v>176</v>
      </c>
    </row>
    <row r="51" ht="15.75" customHeight="1" spans="1:4">
      <c r="A51" s="252"/>
      <c r="B51" s="260"/>
      <c r="C51" s="257" t="s">
        <v>63</v>
      </c>
      <c r="D51" s="267">
        <v>172</v>
      </c>
    </row>
    <row r="52" ht="15.75" customHeight="1" spans="1:4">
      <c r="A52" s="252"/>
      <c r="B52" s="260"/>
      <c r="C52" s="257" t="s">
        <v>64</v>
      </c>
      <c r="D52" s="267">
        <v>176</v>
      </c>
    </row>
    <row r="53" ht="15.75" customHeight="1" spans="1:4">
      <c r="A53" s="252"/>
      <c r="B53" s="260"/>
      <c r="C53" s="257" t="s">
        <v>65</v>
      </c>
      <c r="D53" s="268">
        <v>176</v>
      </c>
    </row>
    <row r="54" ht="15.75" customHeight="1" spans="1:4">
      <c r="A54" s="252"/>
      <c r="B54" s="260"/>
      <c r="C54" s="257" t="s">
        <v>66</v>
      </c>
      <c r="D54" s="267">
        <v>171</v>
      </c>
    </row>
    <row r="55" ht="15.75" customHeight="1" spans="1:4">
      <c r="A55" s="252"/>
      <c r="B55" s="260"/>
      <c r="C55" s="257" t="s">
        <v>67</v>
      </c>
      <c r="D55" s="267">
        <v>176</v>
      </c>
    </row>
    <row r="56" ht="15.75" customHeight="1" spans="1:4">
      <c r="A56" s="252"/>
      <c r="B56" s="260"/>
      <c r="C56" s="257" t="s">
        <v>68</v>
      </c>
      <c r="D56" s="267">
        <v>176</v>
      </c>
    </row>
    <row r="57" ht="15.75" customHeight="1" spans="1:4">
      <c r="A57" s="252"/>
      <c r="B57" s="260"/>
      <c r="C57" s="257" t="s">
        <v>69</v>
      </c>
      <c r="D57" s="267">
        <v>165</v>
      </c>
    </row>
    <row r="58" ht="15.75" customHeight="1" spans="1:4">
      <c r="A58" s="252"/>
      <c r="B58" s="260"/>
      <c r="C58" s="257" t="s">
        <v>70</v>
      </c>
      <c r="D58" s="267">
        <v>176</v>
      </c>
    </row>
    <row r="59" ht="15.75" customHeight="1" spans="1:4">
      <c r="A59" s="252"/>
      <c r="B59" s="260"/>
      <c r="C59" s="257" t="s">
        <v>71</v>
      </c>
      <c r="D59" s="267">
        <v>176</v>
      </c>
    </row>
    <row r="60" ht="15.75" customHeight="1" spans="1:4">
      <c r="A60" s="252"/>
      <c r="B60" s="260"/>
      <c r="C60" s="257" t="s">
        <v>72</v>
      </c>
      <c r="D60" s="269">
        <v>176</v>
      </c>
    </row>
    <row r="61" ht="15.75" customHeight="1" spans="1:4">
      <c r="A61" s="252"/>
      <c r="B61" s="260"/>
      <c r="C61" s="257" t="s">
        <v>73</v>
      </c>
      <c r="D61" s="267">
        <v>176</v>
      </c>
    </row>
    <row r="62" ht="15.75" customHeight="1" spans="1:4">
      <c r="A62" s="252"/>
      <c r="B62" s="260"/>
      <c r="C62" s="257" t="s">
        <v>74</v>
      </c>
      <c r="D62" s="267">
        <v>176</v>
      </c>
    </row>
    <row r="63" ht="15.75" customHeight="1" spans="1:4">
      <c r="A63" s="252"/>
      <c r="B63" s="260"/>
      <c r="C63" s="257" t="s">
        <v>75</v>
      </c>
      <c r="D63" s="267">
        <v>176</v>
      </c>
    </row>
    <row r="64" ht="15.75" customHeight="1" spans="1:4">
      <c r="A64" s="252"/>
      <c r="B64" s="260"/>
      <c r="C64" s="257" t="s">
        <v>76</v>
      </c>
      <c r="D64" s="267">
        <v>176</v>
      </c>
    </row>
    <row r="65" ht="15.75" customHeight="1" spans="1:4">
      <c r="A65" s="252"/>
      <c r="B65" s="260"/>
      <c r="C65" s="257" t="s">
        <v>77</v>
      </c>
      <c r="D65" s="267">
        <v>176</v>
      </c>
    </row>
    <row r="66" ht="15.75" customHeight="1" spans="1:4">
      <c r="A66" s="252"/>
      <c r="B66" s="260"/>
      <c r="C66" s="257" t="s">
        <v>78</v>
      </c>
      <c r="D66" s="267">
        <v>221</v>
      </c>
    </row>
    <row r="67" ht="15.75" customHeight="1" spans="1:4">
      <c r="A67" s="252"/>
      <c r="B67" s="260"/>
      <c r="C67" s="257" t="s">
        <v>79</v>
      </c>
      <c r="D67" s="267">
        <v>221</v>
      </c>
    </row>
    <row r="68" ht="15.75" customHeight="1" spans="1:4">
      <c r="A68" s="252"/>
      <c r="B68" s="260"/>
      <c r="C68" s="257" t="s">
        <v>80</v>
      </c>
      <c r="D68" s="267">
        <v>126</v>
      </c>
    </row>
    <row r="69" ht="15.75" customHeight="1" spans="1:4">
      <c r="A69" s="252"/>
      <c r="B69" s="266"/>
      <c r="C69" s="257" t="s">
        <v>81</v>
      </c>
      <c r="D69" s="267">
        <v>126</v>
      </c>
    </row>
    <row r="70" ht="22.5" customHeight="1" spans="1:4">
      <c r="A70" s="252"/>
      <c r="B70" s="259" t="s">
        <v>82</v>
      </c>
      <c r="C70" s="257" t="s">
        <v>83</v>
      </c>
      <c r="D70" s="257">
        <v>170</v>
      </c>
    </row>
    <row r="71" ht="22.5" customHeight="1" spans="1:4">
      <c r="A71" s="252"/>
      <c r="B71" s="260"/>
      <c r="C71" s="257" t="s">
        <v>84</v>
      </c>
      <c r="D71" s="257">
        <v>170</v>
      </c>
    </row>
    <row r="72" ht="22.5" customHeight="1" spans="1:4">
      <c r="A72" s="252"/>
      <c r="B72" s="260"/>
      <c r="C72" s="257" t="s">
        <v>85</v>
      </c>
      <c r="D72" s="257">
        <v>165</v>
      </c>
    </row>
    <row r="73" ht="22.5" customHeight="1" spans="1:4">
      <c r="A73" s="252"/>
      <c r="B73" s="266"/>
      <c r="C73" s="257" t="s">
        <v>86</v>
      </c>
      <c r="D73" s="257">
        <v>165</v>
      </c>
    </row>
    <row r="74" ht="19.5" customHeight="1" spans="1:4">
      <c r="A74" s="252"/>
      <c r="B74" s="259" t="s">
        <v>87</v>
      </c>
      <c r="C74" s="257" t="s">
        <v>88</v>
      </c>
      <c r="D74" s="267">
        <v>108</v>
      </c>
    </row>
    <row r="75" ht="19.5" customHeight="1" spans="1:4">
      <c r="A75" s="252"/>
      <c r="B75" s="260"/>
      <c r="C75" s="257" t="s">
        <v>89</v>
      </c>
      <c r="D75" s="267">
        <v>108</v>
      </c>
    </row>
    <row r="76" ht="19.5" customHeight="1" spans="1:4">
      <c r="A76" s="252"/>
      <c r="B76" s="260"/>
      <c r="C76" s="257" t="s">
        <v>90</v>
      </c>
      <c r="D76" s="267">
        <v>99</v>
      </c>
    </row>
    <row r="77" ht="19.5" customHeight="1" spans="1:4">
      <c r="A77" s="252"/>
      <c r="B77" s="260"/>
      <c r="C77" s="257" t="s">
        <v>91</v>
      </c>
      <c r="D77" s="267">
        <v>99</v>
      </c>
    </row>
    <row r="78" ht="19.5" customHeight="1" spans="1:4">
      <c r="A78" s="252"/>
      <c r="B78" s="260"/>
      <c r="C78" s="257" t="s">
        <v>92</v>
      </c>
      <c r="D78" s="267">
        <v>90</v>
      </c>
    </row>
    <row r="79" ht="19.5" customHeight="1" spans="1:4">
      <c r="A79" s="265"/>
      <c r="B79" s="266"/>
      <c r="C79" s="257" t="s">
        <v>93</v>
      </c>
      <c r="D79" s="270">
        <v>90</v>
      </c>
    </row>
    <row r="80" ht="21" customHeight="1" spans="1:4">
      <c r="A80" s="250" t="s">
        <v>94</v>
      </c>
      <c r="B80" s="251"/>
      <c r="C80" s="251"/>
      <c r="D80" s="251"/>
    </row>
    <row r="81" ht="21" customHeight="1" spans="1:4">
      <c r="A81" s="271" t="s">
        <v>95</v>
      </c>
      <c r="B81" s="256" t="s">
        <v>3</v>
      </c>
      <c r="C81" s="272" t="s">
        <v>4</v>
      </c>
      <c r="D81" s="255" t="s">
        <v>96</v>
      </c>
    </row>
    <row r="82" ht="21" customHeight="1" spans="1:4">
      <c r="A82" s="271"/>
      <c r="B82" s="256"/>
      <c r="C82" s="273"/>
      <c r="D82" s="256"/>
    </row>
    <row r="83" ht="21" customHeight="1" spans="1:4">
      <c r="A83" s="271"/>
      <c r="B83" s="274" t="s">
        <v>97</v>
      </c>
      <c r="C83" s="275" t="s">
        <v>98</v>
      </c>
      <c r="D83" s="276">
        <v>894</v>
      </c>
    </row>
    <row r="84" ht="21" customHeight="1" spans="1:4">
      <c r="A84" s="271"/>
      <c r="B84" s="274"/>
      <c r="C84" s="275" t="s">
        <v>99</v>
      </c>
      <c r="D84" s="276">
        <v>605</v>
      </c>
    </row>
    <row r="85" ht="21" customHeight="1" spans="1:4">
      <c r="A85" s="271"/>
      <c r="B85" s="274"/>
      <c r="C85" s="275" t="s">
        <v>100</v>
      </c>
      <c r="D85" s="276">
        <v>600</v>
      </c>
    </row>
    <row r="86" ht="21" customHeight="1" spans="1:4">
      <c r="A86" s="271"/>
      <c r="B86" s="277" t="s">
        <v>101</v>
      </c>
      <c r="C86" s="275" t="s">
        <v>102</v>
      </c>
      <c r="D86" s="276">
        <v>64</v>
      </c>
    </row>
    <row r="87" ht="21" customHeight="1" spans="1:4">
      <c r="A87" s="271"/>
      <c r="B87" s="277"/>
      <c r="C87" s="278" t="s">
        <v>103</v>
      </c>
      <c r="D87" s="257">
        <v>50</v>
      </c>
    </row>
    <row r="88" ht="21" customHeight="1" spans="1:4">
      <c r="A88" s="271"/>
      <c r="B88" s="277"/>
      <c r="C88" s="278" t="s">
        <v>104</v>
      </c>
      <c r="D88" s="257">
        <v>80</v>
      </c>
    </row>
    <row r="89" ht="21" customHeight="1" spans="1:4">
      <c r="A89" s="271"/>
      <c r="B89" s="277"/>
      <c r="C89" s="275" t="s">
        <v>105</v>
      </c>
      <c r="D89" s="276">
        <v>160</v>
      </c>
    </row>
    <row r="90" ht="21" customHeight="1" spans="1:4">
      <c r="A90" s="271"/>
      <c r="B90" s="277"/>
      <c r="C90" s="275" t="s">
        <v>106</v>
      </c>
      <c r="D90" s="276">
        <v>44</v>
      </c>
    </row>
    <row r="91" ht="21" customHeight="1" spans="1:4">
      <c r="A91" s="271"/>
      <c r="B91" s="277"/>
      <c r="C91" s="275" t="s">
        <v>107</v>
      </c>
      <c r="D91" s="276">
        <v>30</v>
      </c>
    </row>
    <row r="92" ht="17" customHeight="1" spans="1:4">
      <c r="A92" s="271"/>
      <c r="B92" s="277"/>
      <c r="C92" s="275" t="s">
        <v>108</v>
      </c>
      <c r="D92" s="276">
        <v>150</v>
      </c>
    </row>
    <row r="93" ht="17" customHeight="1" spans="1:4">
      <c r="A93" s="271"/>
      <c r="B93" s="277"/>
      <c r="C93" s="275" t="s">
        <v>109</v>
      </c>
      <c r="D93" s="276">
        <v>127</v>
      </c>
    </row>
  </sheetData>
  <mergeCells count="24">
    <mergeCell ref="A1:D1"/>
    <mergeCell ref="A2:D2"/>
    <mergeCell ref="A33:D33"/>
    <mergeCell ref="A80:D80"/>
    <mergeCell ref="A3:A32"/>
    <mergeCell ref="A34:A79"/>
    <mergeCell ref="A81:A93"/>
    <mergeCell ref="B3:B4"/>
    <mergeCell ref="B6:B15"/>
    <mergeCell ref="B16:B17"/>
    <mergeCell ref="B18:B21"/>
    <mergeCell ref="B22:B29"/>
    <mergeCell ref="B34:B37"/>
    <mergeCell ref="B38:B41"/>
    <mergeCell ref="B42:B69"/>
    <mergeCell ref="B70:B73"/>
    <mergeCell ref="B74:B79"/>
    <mergeCell ref="B81:B82"/>
    <mergeCell ref="B83:B85"/>
    <mergeCell ref="B86:B93"/>
    <mergeCell ref="C3:C4"/>
    <mergeCell ref="C81:C82"/>
    <mergeCell ref="D3:D4"/>
    <mergeCell ref="D81:D82"/>
  </mergeCells>
  <pageMargins left="0.354166666666667" right="0.393055555555556" top="0.747916666666667" bottom="0.747916666666667" header="0.314583333333333" footer="0.314583333333333"/>
  <pageSetup paperSize="9" scale="88" fitToHeight="0" orientation="portrait"/>
  <headerFooter>
    <oddFooter>&amp;C &amp;P</oddFooter>
  </headerFooter>
  <rowBreaks count="3" manualBreakCount="3">
    <brk id="32" max="16383" man="1"/>
    <brk id="69" max="3" man="1"/>
    <brk id="79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5833333333333" style="6" customWidth="1"/>
    <col min="4" max="4" width="40.5833333333333" style="7" customWidth="1"/>
    <col min="5" max="5" width="12.9166666666667" style="6" customWidth="1"/>
    <col min="6" max="6" width="14.4166666666667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5833333333333" style="8" customWidth="1"/>
    <col min="261" max="262" width="14.4166666666667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5833333333333" style="8" customWidth="1"/>
    <col min="517" max="518" width="14.4166666666667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5833333333333" style="8" customWidth="1"/>
    <col min="773" max="774" width="14.4166666666667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5833333333333" style="8" customWidth="1"/>
    <col min="1029" max="1030" width="14.4166666666667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5833333333333" style="8" customWidth="1"/>
    <col min="1285" max="1286" width="14.4166666666667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5833333333333" style="8" customWidth="1"/>
    <col min="1541" max="1542" width="14.4166666666667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5833333333333" style="8" customWidth="1"/>
    <col min="1797" max="1798" width="14.4166666666667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5833333333333" style="8" customWidth="1"/>
    <col min="2053" max="2054" width="14.4166666666667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5833333333333" style="8" customWidth="1"/>
    <col min="2309" max="2310" width="14.4166666666667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5833333333333" style="8" customWidth="1"/>
    <col min="2565" max="2566" width="14.4166666666667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5833333333333" style="8" customWidth="1"/>
    <col min="2821" max="2822" width="14.4166666666667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5833333333333" style="8" customWidth="1"/>
    <col min="3077" max="3078" width="14.4166666666667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5833333333333" style="8" customWidth="1"/>
    <col min="3333" max="3334" width="14.4166666666667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5833333333333" style="8" customWidth="1"/>
    <col min="3589" max="3590" width="14.4166666666667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5833333333333" style="8" customWidth="1"/>
    <col min="3845" max="3846" width="14.4166666666667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5833333333333" style="8" customWidth="1"/>
    <col min="4101" max="4102" width="14.4166666666667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5833333333333" style="8" customWidth="1"/>
    <col min="4357" max="4358" width="14.4166666666667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5833333333333" style="8" customWidth="1"/>
    <col min="4613" max="4614" width="14.4166666666667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5833333333333" style="8" customWidth="1"/>
    <col min="4869" max="4870" width="14.4166666666667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5833333333333" style="8" customWidth="1"/>
    <col min="5125" max="5126" width="14.4166666666667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5833333333333" style="8" customWidth="1"/>
    <col min="5381" max="5382" width="14.4166666666667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5833333333333" style="8" customWidth="1"/>
    <col min="5637" max="5638" width="14.4166666666667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5833333333333" style="8" customWidth="1"/>
    <col min="5893" max="5894" width="14.4166666666667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5833333333333" style="8" customWidth="1"/>
    <col min="6149" max="6150" width="14.4166666666667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5833333333333" style="8" customWidth="1"/>
    <col min="6405" max="6406" width="14.4166666666667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5833333333333" style="8" customWidth="1"/>
    <col min="6661" max="6662" width="14.4166666666667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5833333333333" style="8" customWidth="1"/>
    <col min="6917" max="6918" width="14.4166666666667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5833333333333" style="8" customWidth="1"/>
    <col min="7173" max="7174" width="14.4166666666667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5833333333333" style="8" customWidth="1"/>
    <col min="7429" max="7430" width="14.4166666666667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5833333333333" style="8" customWidth="1"/>
    <col min="7685" max="7686" width="14.4166666666667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5833333333333" style="8" customWidth="1"/>
    <col min="7941" max="7942" width="14.4166666666667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5833333333333" style="8" customWidth="1"/>
    <col min="8197" max="8198" width="14.4166666666667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5833333333333" style="8" customWidth="1"/>
    <col min="8453" max="8454" width="14.4166666666667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5833333333333" style="8" customWidth="1"/>
    <col min="8709" max="8710" width="14.4166666666667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5833333333333" style="8" customWidth="1"/>
    <col min="8965" max="8966" width="14.4166666666667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5833333333333" style="8" customWidth="1"/>
    <col min="9221" max="9222" width="14.4166666666667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5833333333333" style="8" customWidth="1"/>
    <col min="9477" max="9478" width="14.4166666666667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5833333333333" style="8" customWidth="1"/>
    <col min="9733" max="9734" width="14.4166666666667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5833333333333" style="8" customWidth="1"/>
    <col min="9989" max="9990" width="14.4166666666667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5833333333333" style="8" customWidth="1"/>
    <col min="10245" max="10246" width="14.4166666666667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5833333333333" style="8" customWidth="1"/>
    <col min="10501" max="10502" width="14.4166666666667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5833333333333" style="8" customWidth="1"/>
    <col min="10757" max="10758" width="14.4166666666667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5833333333333" style="8" customWidth="1"/>
    <col min="11013" max="11014" width="14.4166666666667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5833333333333" style="8" customWidth="1"/>
    <col min="11269" max="11270" width="14.4166666666667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5833333333333" style="8" customWidth="1"/>
    <col min="11525" max="11526" width="14.4166666666667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5833333333333" style="8" customWidth="1"/>
    <col min="11781" max="11782" width="14.4166666666667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5833333333333" style="8" customWidth="1"/>
    <col min="12037" max="12038" width="14.4166666666667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5833333333333" style="8" customWidth="1"/>
    <col min="12293" max="12294" width="14.4166666666667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5833333333333" style="8" customWidth="1"/>
    <col min="12549" max="12550" width="14.4166666666667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5833333333333" style="8" customWidth="1"/>
    <col min="12805" max="12806" width="14.4166666666667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5833333333333" style="8" customWidth="1"/>
    <col min="13061" max="13062" width="14.4166666666667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5833333333333" style="8" customWidth="1"/>
    <col min="13317" max="13318" width="14.4166666666667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5833333333333" style="8" customWidth="1"/>
    <col min="13573" max="13574" width="14.4166666666667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5833333333333" style="8" customWidth="1"/>
    <col min="13829" max="13830" width="14.4166666666667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5833333333333" style="8" customWidth="1"/>
    <col min="14085" max="14086" width="14.4166666666667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5833333333333" style="8" customWidth="1"/>
    <col min="14341" max="14342" width="14.4166666666667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5833333333333" style="8" customWidth="1"/>
    <col min="14597" max="14598" width="14.4166666666667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5833333333333" style="8" customWidth="1"/>
    <col min="14853" max="14854" width="14.4166666666667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5833333333333" style="8" customWidth="1"/>
    <col min="15109" max="15110" width="14.4166666666667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5833333333333" style="8" customWidth="1"/>
    <col min="15365" max="15366" width="14.4166666666667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5833333333333" style="8" customWidth="1"/>
    <col min="15621" max="15622" width="14.4166666666667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5833333333333" style="8" customWidth="1"/>
    <col min="15877" max="15878" width="14.4166666666667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5833333333333" style="8" customWidth="1"/>
    <col min="16133" max="16134" width="14.4166666666667" style="8" customWidth="1"/>
    <col min="16135" max="16135" width="10.75" style="8" customWidth="1"/>
    <col min="16136" max="16384" width="9" style="8"/>
  </cols>
  <sheetData>
    <row r="1" ht="32.25" spans="1:5">
      <c r="A1" s="9" t="s">
        <v>311</v>
      </c>
      <c r="B1" s="10"/>
      <c r="C1" s="10"/>
      <c r="D1" s="10"/>
      <c r="E1" s="10"/>
    </row>
    <row r="2" ht="33.75" spans="1:5">
      <c r="A2" s="11"/>
      <c r="B2" s="12" t="s">
        <v>312</v>
      </c>
      <c r="C2" s="13"/>
      <c r="D2" s="13"/>
      <c r="E2" s="13"/>
    </row>
    <row r="3" ht="18.75" spans="1:5">
      <c r="A3" s="14"/>
      <c r="B3" s="15"/>
      <c r="C3" s="15"/>
      <c r="D3" s="15"/>
      <c r="E3" s="15"/>
    </row>
    <row r="4" customHeight="1" spans="1:5">
      <c r="A4" s="16" t="s">
        <v>111</v>
      </c>
      <c r="B4" s="17"/>
      <c r="C4" s="17"/>
      <c r="D4" s="17"/>
      <c r="E4" s="17"/>
    </row>
    <row r="5" s="1" customFormat="1" ht="18.75" spans="1:5">
      <c r="A5" s="18" t="s">
        <v>112</v>
      </c>
      <c r="B5" s="18" t="s">
        <v>113</v>
      </c>
      <c r="C5" s="18" t="s">
        <v>132</v>
      </c>
      <c r="D5" s="18" t="s">
        <v>218</v>
      </c>
      <c r="E5" s="18" t="s">
        <v>133</v>
      </c>
    </row>
    <row r="6" s="1" customFormat="1" ht="18.75" spans="1:5">
      <c r="A6" s="19">
        <v>1</v>
      </c>
      <c r="B6" s="20" t="s">
        <v>313</v>
      </c>
      <c r="C6" s="24" t="s">
        <v>118</v>
      </c>
      <c r="D6" s="22" t="s">
        <v>314</v>
      </c>
      <c r="E6" s="25">
        <f>14*2.4</f>
        <v>33.6</v>
      </c>
    </row>
    <row r="7" s="1" customFormat="1" ht="18.75" spans="1:5">
      <c r="A7" s="19">
        <v>2</v>
      </c>
      <c r="B7" s="20" t="s">
        <v>219</v>
      </c>
      <c r="C7" s="21" t="s">
        <v>220</v>
      </c>
      <c r="D7" s="22" t="s">
        <v>315</v>
      </c>
      <c r="E7" s="23">
        <v>2</v>
      </c>
    </row>
    <row r="8" s="1" customFormat="1" ht="18.75" spans="1:5">
      <c r="A8" s="19">
        <v>3</v>
      </c>
      <c r="B8" s="24" t="s">
        <v>293</v>
      </c>
      <c r="C8" s="24"/>
      <c r="D8" s="22"/>
      <c r="E8" s="25">
        <f>14*2.4</f>
        <v>33.6</v>
      </c>
    </row>
    <row r="9" ht="18.75" spans="1:5">
      <c r="A9" s="19">
        <v>4</v>
      </c>
      <c r="B9" s="20" t="s">
        <v>222</v>
      </c>
      <c r="C9" s="24" t="s">
        <v>316</v>
      </c>
      <c r="D9" s="22" t="s">
        <v>317</v>
      </c>
      <c r="E9" s="25">
        <f>14*3.6</f>
        <v>50.4</v>
      </c>
    </row>
    <row r="10" ht="18.75" spans="1:5">
      <c r="A10" s="19">
        <v>5</v>
      </c>
      <c r="B10" s="26" t="s">
        <v>128</v>
      </c>
      <c r="C10" s="21" t="s">
        <v>129</v>
      </c>
      <c r="D10" s="22" t="s">
        <v>225</v>
      </c>
      <c r="E10" s="23">
        <v>2</v>
      </c>
    </row>
    <row r="11" s="1" customFormat="1" spans="1:5">
      <c r="A11" s="27"/>
      <c r="B11" s="27"/>
      <c r="C11" s="27"/>
      <c r="D11" s="27"/>
      <c r="E11" s="27"/>
    </row>
    <row r="12" customHeight="1" spans="1:5">
      <c r="A12" s="28"/>
      <c r="B12" s="29"/>
      <c r="C12" s="29"/>
      <c r="D12" s="29"/>
      <c r="E12" s="29"/>
    </row>
    <row r="14" customHeight="1" spans="1:5">
      <c r="A14" s="16" t="s">
        <v>131</v>
      </c>
      <c r="B14" s="17"/>
      <c r="C14" s="17"/>
      <c r="D14" s="17"/>
      <c r="E14" s="17"/>
    </row>
    <row r="15" ht="17.75" customHeight="1" spans="1:5">
      <c r="A15" s="18" t="s">
        <v>112</v>
      </c>
      <c r="B15" s="18" t="s">
        <v>113</v>
      </c>
      <c r="C15" s="30" t="s">
        <v>132</v>
      </c>
      <c r="D15" s="31"/>
      <c r="E15" s="18" t="s">
        <v>133</v>
      </c>
    </row>
    <row r="16" ht="18.75" spans="1:5">
      <c r="A16" s="32" t="s">
        <v>134</v>
      </c>
      <c r="B16" s="33"/>
      <c r="C16" s="33"/>
      <c r="D16" s="33"/>
      <c r="E16" s="33"/>
    </row>
    <row r="17" s="2" customFormat="1" ht="18.75" spans="1:5">
      <c r="A17" s="19">
        <v>1</v>
      </c>
      <c r="B17" s="34" t="s">
        <v>135</v>
      </c>
      <c r="C17" s="34" t="s">
        <v>136</v>
      </c>
      <c r="D17" s="35"/>
      <c r="E17" s="36">
        <v>1</v>
      </c>
    </row>
    <row r="18" s="3" customFormat="1" ht="18.75" spans="1:5">
      <c r="A18" s="19">
        <v>2</v>
      </c>
      <c r="B18" s="24" t="s">
        <v>227</v>
      </c>
      <c r="C18" s="34"/>
      <c r="D18" s="35"/>
      <c r="E18" s="37">
        <v>8</v>
      </c>
    </row>
    <row r="19" s="3" customFormat="1" ht="18.75" spans="1:5">
      <c r="A19" s="19">
        <v>3</v>
      </c>
      <c r="B19" s="24" t="s">
        <v>142</v>
      </c>
      <c r="C19" s="34"/>
      <c r="D19" s="35"/>
      <c r="E19" s="36">
        <v>4</v>
      </c>
    </row>
    <row r="20" s="3" customFormat="1" ht="18.75" spans="1:5">
      <c r="A20" s="19">
        <v>6</v>
      </c>
      <c r="B20" s="34" t="s">
        <v>145</v>
      </c>
      <c r="C20" s="34"/>
      <c r="D20" s="35"/>
      <c r="E20" s="36">
        <v>4</v>
      </c>
    </row>
    <row r="21" s="3" customFormat="1" ht="18.75" spans="1:5">
      <c r="A21" s="19">
        <v>7</v>
      </c>
      <c r="B21" s="34" t="s">
        <v>148</v>
      </c>
      <c r="C21" s="34"/>
      <c r="D21" s="35"/>
      <c r="E21" s="36">
        <v>2</v>
      </c>
    </row>
    <row r="22" s="3" customFormat="1" ht="18.75" spans="1:5">
      <c r="A22" s="19">
        <v>8</v>
      </c>
      <c r="B22" s="34" t="s">
        <v>149</v>
      </c>
      <c r="C22" s="34"/>
      <c r="D22" s="35"/>
      <c r="E22" s="36">
        <v>1</v>
      </c>
    </row>
    <row r="23" s="3" customFormat="1" ht="18.75" spans="1:5">
      <c r="A23" s="19">
        <v>9</v>
      </c>
      <c r="B23" s="38" t="s">
        <v>228</v>
      </c>
      <c r="C23" s="34" t="s">
        <v>151</v>
      </c>
      <c r="D23" s="35"/>
      <c r="E23" s="39">
        <v>2</v>
      </c>
    </row>
    <row r="24" s="3" customFormat="1" ht="18.75" spans="1:5">
      <c r="A24" s="19">
        <v>10</v>
      </c>
      <c r="B24" s="34" t="s">
        <v>152</v>
      </c>
      <c r="C24" s="34"/>
      <c r="D24" s="35"/>
      <c r="E24" s="39">
        <v>4</v>
      </c>
    </row>
    <row r="25" s="3" customFormat="1" ht="18.75" spans="1:5">
      <c r="A25" s="19">
        <v>11</v>
      </c>
      <c r="B25" s="34" t="s">
        <v>153</v>
      </c>
      <c r="C25" s="34" t="s">
        <v>154</v>
      </c>
      <c r="D25" s="35"/>
      <c r="E25" s="36">
        <v>2</v>
      </c>
    </row>
    <row r="26" s="3" customFormat="1" ht="18.75" spans="1:5">
      <c r="A26" s="19">
        <v>12</v>
      </c>
      <c r="B26" s="34" t="s">
        <v>155</v>
      </c>
      <c r="C26" s="34"/>
      <c r="D26" s="35"/>
      <c r="E26" s="40">
        <v>1</v>
      </c>
    </row>
    <row r="27" s="3" customFormat="1" ht="18.75" spans="1:5">
      <c r="A27" s="19">
        <v>13</v>
      </c>
      <c r="B27" s="34" t="s">
        <v>156</v>
      </c>
      <c r="C27" s="34"/>
      <c r="D27" s="35"/>
      <c r="E27" s="23">
        <v>1</v>
      </c>
    </row>
    <row r="28" s="3" customFormat="1" ht="18.75" spans="1:5">
      <c r="A28" s="19">
        <v>14</v>
      </c>
      <c r="B28" s="34" t="s">
        <v>158</v>
      </c>
      <c r="C28" s="34"/>
      <c r="D28" s="35"/>
      <c r="E28" s="41">
        <v>1</v>
      </c>
    </row>
    <row r="29" ht="18.75" spans="1:5">
      <c r="A29" s="19">
        <v>15</v>
      </c>
      <c r="B29" s="38" t="s">
        <v>229</v>
      </c>
      <c r="C29" s="42" t="s">
        <v>230</v>
      </c>
      <c r="D29" s="42"/>
      <c r="E29" s="44">
        <v>6</v>
      </c>
    </row>
    <row r="30" customHeight="1" spans="1:5">
      <c r="A30" s="45">
        <v>16</v>
      </c>
      <c r="B30" s="46" t="s">
        <v>231</v>
      </c>
      <c r="C30" s="42" t="s">
        <v>232</v>
      </c>
      <c r="D30" s="42"/>
      <c r="E30" s="47">
        <v>1</v>
      </c>
    </row>
    <row r="31" spans="1:5">
      <c r="A31" s="45"/>
      <c r="B31" s="46"/>
      <c r="C31" s="50" t="s">
        <v>233</v>
      </c>
      <c r="D31" s="50"/>
      <c r="E31" s="52">
        <v>8</v>
      </c>
    </row>
    <row r="32" spans="1:5">
      <c r="A32" s="98"/>
      <c r="B32" s="98"/>
      <c r="C32" s="98"/>
      <c r="D32" s="98"/>
      <c r="E32" s="98"/>
    </row>
    <row r="33" ht="18.75" spans="1:5">
      <c r="A33" s="32" t="s">
        <v>159</v>
      </c>
      <c r="B33" s="33"/>
      <c r="C33" s="33"/>
      <c r="D33" s="33"/>
      <c r="E33" s="33"/>
    </row>
    <row r="34" ht="18.75" spans="1:5">
      <c r="A34" s="57">
        <v>1</v>
      </c>
      <c r="B34" s="58" t="s">
        <v>160</v>
      </c>
      <c r="C34" s="77" t="s">
        <v>161</v>
      </c>
      <c r="D34" s="107" t="s">
        <v>162</v>
      </c>
      <c r="E34" s="108">
        <v>1</v>
      </c>
    </row>
    <row r="35" customHeight="1" spans="1:5">
      <c r="A35" s="62"/>
      <c r="B35" s="63"/>
      <c r="C35" s="59" t="s">
        <v>297</v>
      </c>
      <c r="D35" s="60"/>
      <c r="E35" s="109">
        <v>1</v>
      </c>
    </row>
    <row r="36" customHeight="1" spans="1:5">
      <c r="A36" s="62"/>
      <c r="B36" s="63"/>
      <c r="C36" s="59" t="s">
        <v>164</v>
      </c>
      <c r="D36" s="60"/>
      <c r="E36" s="83">
        <v>4</v>
      </c>
    </row>
    <row r="37" customHeight="1" spans="1:5">
      <c r="A37" s="62"/>
      <c r="B37" s="63"/>
      <c r="C37" s="110" t="s">
        <v>165</v>
      </c>
      <c r="D37" s="111"/>
      <c r="E37" s="65">
        <v>2</v>
      </c>
    </row>
    <row r="38" customHeight="1" spans="1:5">
      <c r="A38" s="62"/>
      <c r="B38" s="63"/>
      <c r="C38" s="59" t="s">
        <v>166</v>
      </c>
      <c r="D38" s="60"/>
      <c r="E38" s="112">
        <v>200</v>
      </c>
    </row>
    <row r="39" customHeight="1" spans="1:5">
      <c r="A39" s="67"/>
      <c r="B39" s="68"/>
      <c r="C39" s="59" t="s">
        <v>167</v>
      </c>
      <c r="D39" s="113"/>
      <c r="E39" s="113"/>
    </row>
    <row r="40" spans="1:5">
      <c r="A40" s="53"/>
      <c r="B40" s="54"/>
      <c r="C40" s="54"/>
      <c r="D40" s="54"/>
      <c r="E40" s="54"/>
    </row>
    <row r="41" ht="18.75" spans="1:5">
      <c r="A41" s="55" t="s">
        <v>168</v>
      </c>
      <c r="B41" s="56"/>
      <c r="C41" s="56"/>
      <c r="D41" s="56"/>
      <c r="E41" s="56"/>
    </row>
    <row r="42" customHeight="1" spans="1:5">
      <c r="A42" s="62">
        <v>1</v>
      </c>
      <c r="B42" s="96" t="s">
        <v>318</v>
      </c>
      <c r="C42" s="59" t="s">
        <v>319</v>
      </c>
      <c r="D42" s="60"/>
      <c r="E42" s="65">
        <v>2</v>
      </c>
    </row>
    <row r="43" customHeight="1" spans="1:5">
      <c r="A43" s="62"/>
      <c r="B43" s="63"/>
      <c r="C43" s="59" t="s">
        <v>320</v>
      </c>
      <c r="D43" s="60"/>
      <c r="E43" s="23">
        <v>2</v>
      </c>
    </row>
    <row r="44" customHeight="1" spans="1:5">
      <c r="A44" s="62"/>
      <c r="B44" s="63"/>
      <c r="C44" s="71" t="s">
        <v>193</v>
      </c>
      <c r="D44" s="72"/>
      <c r="E44" s="65">
        <v>2</v>
      </c>
    </row>
    <row r="45" spans="1:5">
      <c r="A45" s="76">
        <v>2</v>
      </c>
      <c r="B45" s="114" t="s">
        <v>234</v>
      </c>
      <c r="C45" s="114" t="s">
        <v>321</v>
      </c>
      <c r="D45" s="114"/>
      <c r="E45" s="73">
        <v>1</v>
      </c>
    </row>
    <row r="46" ht="18.75" spans="1:5">
      <c r="A46" s="76"/>
      <c r="B46" s="114"/>
      <c r="C46" s="97" t="s">
        <v>322</v>
      </c>
      <c r="D46" s="97"/>
      <c r="E46" s="73">
        <v>2</v>
      </c>
    </row>
    <row r="47" ht="17.25" customHeight="1" spans="1:5">
      <c r="A47" s="76"/>
      <c r="B47" s="114"/>
      <c r="C47" s="59" t="s">
        <v>236</v>
      </c>
      <c r="D47" s="60"/>
      <c r="E47" s="73">
        <v>1</v>
      </c>
    </row>
    <row r="48" ht="18.75" spans="1:5">
      <c r="A48" s="76">
        <v>3</v>
      </c>
      <c r="B48" s="77" t="s">
        <v>238</v>
      </c>
      <c r="C48" s="59"/>
      <c r="D48" s="60"/>
      <c r="E48" s="78">
        <v>2</v>
      </c>
    </row>
    <row r="49" ht="18.75" spans="1:5">
      <c r="A49" s="76">
        <v>4</v>
      </c>
      <c r="B49" s="77" t="s">
        <v>190</v>
      </c>
      <c r="C49" s="59"/>
      <c r="D49" s="60"/>
      <c r="E49" s="73">
        <v>2</v>
      </c>
    </row>
    <row r="50" ht="18.75" spans="1:5">
      <c r="A50" s="76">
        <v>5</v>
      </c>
      <c r="B50" s="77" t="s">
        <v>239</v>
      </c>
      <c r="C50" s="59"/>
      <c r="D50" s="60"/>
      <c r="E50" s="73">
        <v>1</v>
      </c>
    </row>
    <row r="51" ht="18.75" spans="1:5">
      <c r="A51" s="76">
        <v>6</v>
      </c>
      <c r="B51" s="77" t="s">
        <v>191</v>
      </c>
      <c r="C51" s="59"/>
      <c r="D51" s="60"/>
      <c r="E51" s="79">
        <v>1</v>
      </c>
    </row>
    <row r="52" spans="1:5">
      <c r="A52" s="115"/>
      <c r="B52" s="115"/>
      <c r="C52" s="115"/>
      <c r="D52" s="115"/>
      <c r="E52" s="115"/>
    </row>
    <row r="53" ht="18.75" spans="1:5">
      <c r="A53" s="55" t="s">
        <v>194</v>
      </c>
      <c r="B53" s="56"/>
      <c r="C53" s="56"/>
      <c r="D53" s="56"/>
      <c r="E53" s="56"/>
    </row>
    <row r="54" ht="18.75" spans="1:5">
      <c r="A54" s="76">
        <v>1</v>
      </c>
      <c r="B54" s="80" t="s">
        <v>240</v>
      </c>
      <c r="C54" s="81"/>
      <c r="D54" s="82"/>
      <c r="E54" s="83">
        <v>1</v>
      </c>
    </row>
    <row r="55" s="3" customFormat="1" customHeight="1" spans="1:5">
      <c r="A55" s="76">
        <v>2</v>
      </c>
      <c r="B55" s="84" t="s">
        <v>200</v>
      </c>
      <c r="C55" s="84" t="s">
        <v>241</v>
      </c>
      <c r="D55" s="116"/>
      <c r="E55" s="87">
        <v>4</v>
      </c>
    </row>
    <row r="56" s="3" customFormat="1" ht="18.75" spans="1:5">
      <c r="A56" s="76">
        <v>3</v>
      </c>
      <c r="B56" s="84" t="s">
        <v>202</v>
      </c>
      <c r="C56" s="85"/>
      <c r="D56" s="86"/>
      <c r="E56" s="87">
        <v>16</v>
      </c>
    </row>
    <row r="57" s="3" customFormat="1" ht="18.75" spans="1:5">
      <c r="A57" s="76">
        <v>4</v>
      </c>
      <c r="B57" s="84" t="s">
        <v>206</v>
      </c>
      <c r="C57" s="85" t="s">
        <v>242</v>
      </c>
      <c r="D57" s="86"/>
      <c r="E57" s="88">
        <v>12</v>
      </c>
    </row>
    <row r="58" s="3" customFormat="1" ht="18.75" spans="1:5">
      <c r="A58" s="76">
        <v>5</v>
      </c>
      <c r="B58" s="84" t="s">
        <v>243</v>
      </c>
      <c r="C58" s="85"/>
      <c r="D58" s="86"/>
      <c r="E58" s="89">
        <v>1</v>
      </c>
    </row>
    <row r="59" ht="18.75" spans="1:5">
      <c r="A59" s="76">
        <v>6</v>
      </c>
      <c r="B59" s="77" t="s">
        <v>191</v>
      </c>
      <c r="C59" s="59"/>
      <c r="D59" s="60"/>
      <c r="E59" s="79">
        <v>1</v>
      </c>
    </row>
    <row r="60" spans="1:5">
      <c r="A60" s="117"/>
      <c r="B60" s="118"/>
      <c r="C60" s="118"/>
      <c r="D60" s="118"/>
      <c r="E60" s="118"/>
    </row>
    <row r="61" ht="18.75" spans="1:5">
      <c r="A61" s="28"/>
      <c r="B61" s="29"/>
      <c r="C61" s="29"/>
      <c r="D61" s="29"/>
      <c r="E61" s="29"/>
    </row>
    <row r="63" customHeight="1" spans="1:5">
      <c r="A63" s="16" t="s">
        <v>208</v>
      </c>
      <c r="B63" s="17"/>
      <c r="C63" s="17"/>
      <c r="D63" s="17"/>
      <c r="E63" s="17"/>
    </row>
    <row r="64" customHeight="1" spans="1:5">
      <c r="A64" s="18" t="s">
        <v>112</v>
      </c>
      <c r="B64" s="18" t="s">
        <v>113</v>
      </c>
      <c r="C64" s="30" t="s">
        <v>114</v>
      </c>
      <c r="D64" s="31"/>
      <c r="E64" s="18" t="s">
        <v>116</v>
      </c>
    </row>
    <row r="65" ht="18.75" spans="1:5">
      <c r="A65" s="93" t="s">
        <v>209</v>
      </c>
      <c r="B65" s="94"/>
      <c r="C65" s="94"/>
      <c r="D65" s="94"/>
      <c r="E65" s="94"/>
    </row>
    <row r="66" ht="18.75" spans="1:5">
      <c r="A66" s="99">
        <v>1</v>
      </c>
      <c r="B66" s="100" t="s">
        <v>210</v>
      </c>
      <c r="C66" s="101"/>
      <c r="D66" s="102"/>
      <c r="E66" s="103">
        <v>1</v>
      </c>
    </row>
    <row r="67" ht="18.75" spans="1:5">
      <c r="A67" s="99">
        <v>2</v>
      </c>
      <c r="B67" s="104" t="s">
        <v>212</v>
      </c>
      <c r="C67" s="105"/>
      <c r="D67" s="106"/>
      <c r="E67" s="103">
        <v>3</v>
      </c>
    </row>
    <row r="68" ht="18.75" spans="1:5">
      <c r="A68" s="99">
        <v>3</v>
      </c>
      <c r="B68" s="104" t="s">
        <v>214</v>
      </c>
      <c r="C68" s="105"/>
      <c r="D68" s="106"/>
      <c r="E68" s="103">
        <v>1</v>
      </c>
    </row>
    <row r="69" ht="18.75" spans="1:5">
      <c r="A69" s="99">
        <v>4</v>
      </c>
      <c r="B69" s="104" t="s">
        <v>216</v>
      </c>
      <c r="C69" s="105"/>
      <c r="D69" s="106"/>
      <c r="E69" s="103">
        <v>1</v>
      </c>
    </row>
    <row r="70" spans="1:5">
      <c r="A70" s="27"/>
      <c r="B70" s="27"/>
      <c r="C70" s="27"/>
      <c r="D70" s="27"/>
      <c r="E70" s="27"/>
    </row>
    <row r="71" customHeight="1" spans="1:5">
      <c r="A71" s="28"/>
      <c r="B71" s="29"/>
      <c r="C71" s="29"/>
      <c r="D71" s="29"/>
      <c r="E71" s="29"/>
    </row>
  </sheetData>
  <mergeCells count="67">
    <mergeCell ref="A1:E1"/>
    <mergeCell ref="B2:E2"/>
    <mergeCell ref="A4:E4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E52"/>
    <mergeCell ref="A53:E53"/>
    <mergeCell ref="C54:D54"/>
    <mergeCell ref="C55:D55"/>
    <mergeCell ref="C56:D56"/>
    <mergeCell ref="C57:D57"/>
    <mergeCell ref="C58:D58"/>
    <mergeCell ref="C59:D59"/>
    <mergeCell ref="A60:E60"/>
    <mergeCell ref="A61:E61"/>
    <mergeCell ref="A63:E63"/>
    <mergeCell ref="C64:D64"/>
    <mergeCell ref="A65:E65"/>
    <mergeCell ref="C67:D67"/>
    <mergeCell ref="C68:D68"/>
    <mergeCell ref="A70:E70"/>
    <mergeCell ref="A71:E71"/>
    <mergeCell ref="A30:A31"/>
    <mergeCell ref="A34:A39"/>
    <mergeCell ref="A42:A44"/>
    <mergeCell ref="A45:A47"/>
    <mergeCell ref="B30:B31"/>
    <mergeCell ref="B34:B39"/>
    <mergeCell ref="B42:B44"/>
    <mergeCell ref="B45:B47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zoomScale="80" zoomScaleNormal="80" topLeftCell="A25" workbookViewId="0">
      <selection activeCell="A1" sqref="A1:E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5833333333333" style="6" customWidth="1"/>
    <col min="4" max="4" width="40.5833333333333" style="7" customWidth="1"/>
    <col min="5" max="5" width="12.9166666666667" style="6" customWidth="1"/>
    <col min="6" max="6" width="14.4166666666667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5833333333333" style="8" customWidth="1"/>
    <col min="261" max="262" width="14.4166666666667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5833333333333" style="8" customWidth="1"/>
    <col min="517" max="518" width="14.4166666666667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5833333333333" style="8" customWidth="1"/>
    <col min="773" max="774" width="14.4166666666667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5833333333333" style="8" customWidth="1"/>
    <col min="1029" max="1030" width="14.4166666666667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5833333333333" style="8" customWidth="1"/>
    <col min="1285" max="1286" width="14.4166666666667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5833333333333" style="8" customWidth="1"/>
    <col min="1541" max="1542" width="14.4166666666667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5833333333333" style="8" customWidth="1"/>
    <col min="1797" max="1798" width="14.4166666666667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5833333333333" style="8" customWidth="1"/>
    <col min="2053" max="2054" width="14.4166666666667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5833333333333" style="8" customWidth="1"/>
    <col min="2309" max="2310" width="14.4166666666667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5833333333333" style="8" customWidth="1"/>
    <col min="2565" max="2566" width="14.4166666666667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5833333333333" style="8" customWidth="1"/>
    <col min="2821" max="2822" width="14.4166666666667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5833333333333" style="8" customWidth="1"/>
    <col min="3077" max="3078" width="14.4166666666667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5833333333333" style="8" customWidth="1"/>
    <col min="3333" max="3334" width="14.4166666666667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5833333333333" style="8" customWidth="1"/>
    <col min="3589" max="3590" width="14.4166666666667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5833333333333" style="8" customWidth="1"/>
    <col min="3845" max="3846" width="14.4166666666667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5833333333333" style="8" customWidth="1"/>
    <col min="4101" max="4102" width="14.4166666666667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5833333333333" style="8" customWidth="1"/>
    <col min="4357" max="4358" width="14.4166666666667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5833333333333" style="8" customWidth="1"/>
    <col min="4613" max="4614" width="14.4166666666667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5833333333333" style="8" customWidth="1"/>
    <col min="4869" max="4870" width="14.4166666666667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5833333333333" style="8" customWidth="1"/>
    <col min="5125" max="5126" width="14.4166666666667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5833333333333" style="8" customWidth="1"/>
    <col min="5381" max="5382" width="14.4166666666667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5833333333333" style="8" customWidth="1"/>
    <col min="5637" max="5638" width="14.4166666666667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5833333333333" style="8" customWidth="1"/>
    <col min="5893" max="5894" width="14.4166666666667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5833333333333" style="8" customWidth="1"/>
    <col min="6149" max="6150" width="14.4166666666667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5833333333333" style="8" customWidth="1"/>
    <col min="6405" max="6406" width="14.4166666666667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5833333333333" style="8" customWidth="1"/>
    <col min="6661" max="6662" width="14.4166666666667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5833333333333" style="8" customWidth="1"/>
    <col min="6917" max="6918" width="14.4166666666667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5833333333333" style="8" customWidth="1"/>
    <col min="7173" max="7174" width="14.4166666666667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5833333333333" style="8" customWidth="1"/>
    <col min="7429" max="7430" width="14.4166666666667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5833333333333" style="8" customWidth="1"/>
    <col min="7685" max="7686" width="14.4166666666667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5833333333333" style="8" customWidth="1"/>
    <col min="7941" max="7942" width="14.4166666666667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5833333333333" style="8" customWidth="1"/>
    <col min="8197" max="8198" width="14.4166666666667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5833333333333" style="8" customWidth="1"/>
    <col min="8453" max="8454" width="14.4166666666667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5833333333333" style="8" customWidth="1"/>
    <col min="8709" max="8710" width="14.4166666666667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5833333333333" style="8" customWidth="1"/>
    <col min="8965" max="8966" width="14.4166666666667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5833333333333" style="8" customWidth="1"/>
    <col min="9221" max="9222" width="14.4166666666667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5833333333333" style="8" customWidth="1"/>
    <col min="9477" max="9478" width="14.4166666666667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5833333333333" style="8" customWidth="1"/>
    <col min="9733" max="9734" width="14.4166666666667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5833333333333" style="8" customWidth="1"/>
    <col min="9989" max="9990" width="14.4166666666667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5833333333333" style="8" customWidth="1"/>
    <col min="10245" max="10246" width="14.4166666666667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5833333333333" style="8" customWidth="1"/>
    <col min="10501" max="10502" width="14.4166666666667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5833333333333" style="8" customWidth="1"/>
    <col min="10757" max="10758" width="14.4166666666667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5833333333333" style="8" customWidth="1"/>
    <col min="11013" max="11014" width="14.4166666666667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5833333333333" style="8" customWidth="1"/>
    <col min="11269" max="11270" width="14.4166666666667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5833333333333" style="8" customWidth="1"/>
    <col min="11525" max="11526" width="14.4166666666667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5833333333333" style="8" customWidth="1"/>
    <col min="11781" max="11782" width="14.4166666666667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5833333333333" style="8" customWidth="1"/>
    <col min="12037" max="12038" width="14.4166666666667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5833333333333" style="8" customWidth="1"/>
    <col min="12293" max="12294" width="14.4166666666667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5833333333333" style="8" customWidth="1"/>
    <col min="12549" max="12550" width="14.4166666666667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5833333333333" style="8" customWidth="1"/>
    <col min="12805" max="12806" width="14.4166666666667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5833333333333" style="8" customWidth="1"/>
    <col min="13061" max="13062" width="14.4166666666667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5833333333333" style="8" customWidth="1"/>
    <col min="13317" max="13318" width="14.4166666666667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5833333333333" style="8" customWidth="1"/>
    <col min="13573" max="13574" width="14.4166666666667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5833333333333" style="8" customWidth="1"/>
    <col min="13829" max="13830" width="14.4166666666667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5833333333333" style="8" customWidth="1"/>
    <col min="14085" max="14086" width="14.4166666666667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5833333333333" style="8" customWidth="1"/>
    <col min="14341" max="14342" width="14.4166666666667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5833333333333" style="8" customWidth="1"/>
    <col min="14597" max="14598" width="14.4166666666667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5833333333333" style="8" customWidth="1"/>
    <col min="14853" max="14854" width="14.4166666666667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5833333333333" style="8" customWidth="1"/>
    <col min="15109" max="15110" width="14.4166666666667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5833333333333" style="8" customWidth="1"/>
    <col min="15365" max="15366" width="14.4166666666667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5833333333333" style="8" customWidth="1"/>
    <col min="15621" max="15622" width="14.4166666666667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5833333333333" style="8" customWidth="1"/>
    <col min="15877" max="15878" width="14.4166666666667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5833333333333" style="8" customWidth="1"/>
    <col min="16133" max="16134" width="14.4166666666667" style="8" customWidth="1"/>
    <col min="16135" max="16135" width="10.75" style="8" customWidth="1"/>
    <col min="16136" max="16384" width="9" style="8"/>
  </cols>
  <sheetData>
    <row r="1" ht="32.25" spans="1:5">
      <c r="A1" s="9" t="s">
        <v>323</v>
      </c>
      <c r="B1" s="10"/>
      <c r="C1" s="10"/>
      <c r="D1" s="10"/>
      <c r="E1" s="10"/>
    </row>
    <row r="2" ht="54" customHeight="1" spans="1:5">
      <c r="A2" s="11"/>
      <c r="B2" s="12" t="s">
        <v>324</v>
      </c>
      <c r="C2" s="13"/>
      <c r="D2" s="13"/>
      <c r="E2" s="13"/>
    </row>
    <row r="3" ht="18.75" spans="1:5">
      <c r="A3" s="14"/>
      <c r="B3" s="15"/>
      <c r="C3" s="15"/>
      <c r="D3" s="15"/>
      <c r="E3" s="15"/>
    </row>
    <row r="4" customHeight="1" spans="1:5">
      <c r="A4" s="16" t="s">
        <v>111</v>
      </c>
      <c r="B4" s="17"/>
      <c r="C4" s="17"/>
      <c r="D4" s="17"/>
      <c r="E4" s="17"/>
    </row>
    <row r="5" s="1" customFormat="1" ht="18.75" spans="1:5">
      <c r="A5" s="18" t="s">
        <v>112</v>
      </c>
      <c r="B5" s="18" t="s">
        <v>113</v>
      </c>
      <c r="C5" s="18" t="s">
        <v>132</v>
      </c>
      <c r="D5" s="18" t="s">
        <v>218</v>
      </c>
      <c r="E5" s="18" t="s">
        <v>133</v>
      </c>
    </row>
    <row r="6" s="1" customFormat="1" ht="18.75" spans="1:5">
      <c r="A6" s="19">
        <v>1</v>
      </c>
      <c r="B6" s="20" t="s">
        <v>313</v>
      </c>
      <c r="C6" s="24" t="s">
        <v>118</v>
      </c>
      <c r="D6" s="22" t="s">
        <v>325</v>
      </c>
      <c r="E6" s="95">
        <f>8*2.5</f>
        <v>20</v>
      </c>
    </row>
    <row r="7" s="1" customFormat="1" ht="18.75" spans="1:5">
      <c r="A7" s="19">
        <v>2</v>
      </c>
      <c r="B7" s="20" t="s">
        <v>219</v>
      </c>
      <c r="C7" s="21" t="s">
        <v>220</v>
      </c>
      <c r="D7" s="22" t="s">
        <v>315</v>
      </c>
      <c r="E7" s="23">
        <v>2</v>
      </c>
    </row>
    <row r="8" s="1" customFormat="1" ht="18.75" spans="1:5">
      <c r="A8" s="19">
        <v>3</v>
      </c>
      <c r="B8" s="24" t="s">
        <v>293</v>
      </c>
      <c r="C8" s="24"/>
      <c r="D8" s="22"/>
      <c r="E8" s="25">
        <f>8*2.4</f>
        <v>19.2</v>
      </c>
    </row>
    <row r="9" ht="18.75" spans="1:5">
      <c r="A9" s="19">
        <v>4</v>
      </c>
      <c r="B9" s="26" t="s">
        <v>128</v>
      </c>
      <c r="C9" s="21" t="s">
        <v>129</v>
      </c>
      <c r="D9" s="22" t="s">
        <v>225</v>
      </c>
      <c r="E9" s="23">
        <v>2</v>
      </c>
    </row>
    <row r="10" s="1" customFormat="1" spans="1:5">
      <c r="A10" s="27"/>
      <c r="B10" s="27"/>
      <c r="C10" s="27"/>
      <c r="D10" s="27"/>
      <c r="E10" s="27"/>
    </row>
    <row r="11" customHeight="1" spans="1:5">
      <c r="A11" s="28"/>
      <c r="B11" s="29"/>
      <c r="C11" s="29"/>
      <c r="D11" s="29"/>
      <c r="E11" s="29"/>
    </row>
    <row r="13" customHeight="1" spans="1:5">
      <c r="A13" s="16" t="s">
        <v>226</v>
      </c>
      <c r="B13" s="17"/>
      <c r="C13" s="17"/>
      <c r="D13" s="17"/>
      <c r="E13" s="17"/>
    </row>
    <row r="14" ht="17.75" customHeight="1" spans="1:5">
      <c r="A14" s="18" t="s">
        <v>112</v>
      </c>
      <c r="B14" s="18" t="s">
        <v>113</v>
      </c>
      <c r="C14" s="30" t="s">
        <v>132</v>
      </c>
      <c r="D14" s="31"/>
      <c r="E14" s="18" t="s">
        <v>133</v>
      </c>
    </row>
    <row r="15" ht="18.75" spans="1:5">
      <c r="A15" s="32" t="s">
        <v>134</v>
      </c>
      <c r="B15" s="33"/>
      <c r="C15" s="33"/>
      <c r="D15" s="33"/>
      <c r="E15" s="33"/>
    </row>
    <row r="16" s="2" customFormat="1" ht="18.75" spans="1:5">
      <c r="A16" s="19">
        <v>1</v>
      </c>
      <c r="B16" s="34" t="s">
        <v>135</v>
      </c>
      <c r="C16" s="34" t="s">
        <v>136</v>
      </c>
      <c r="D16" s="35"/>
      <c r="E16" s="36">
        <v>1</v>
      </c>
    </row>
    <row r="17" s="3" customFormat="1" ht="18.75" spans="1:5">
      <c r="A17" s="19">
        <v>2</v>
      </c>
      <c r="B17" s="24" t="s">
        <v>227</v>
      </c>
      <c r="C17" s="34"/>
      <c r="D17" s="35"/>
      <c r="E17" s="37">
        <v>4</v>
      </c>
    </row>
    <row r="18" s="3" customFormat="1" ht="18.75" spans="1:5">
      <c r="A18" s="19">
        <v>3</v>
      </c>
      <c r="B18" s="24" t="s">
        <v>142</v>
      </c>
      <c r="C18" s="34"/>
      <c r="D18" s="35"/>
      <c r="E18" s="36">
        <v>2</v>
      </c>
    </row>
    <row r="19" s="3" customFormat="1" ht="18.75" spans="1:5">
      <c r="A19" s="19">
        <v>4</v>
      </c>
      <c r="B19" s="34" t="s">
        <v>145</v>
      </c>
      <c r="C19" s="34"/>
      <c r="D19" s="35"/>
      <c r="E19" s="36">
        <v>2</v>
      </c>
    </row>
    <row r="20" s="3" customFormat="1" ht="18.75" spans="1:5">
      <c r="A20" s="19">
        <v>5</v>
      </c>
      <c r="B20" s="34" t="s">
        <v>148</v>
      </c>
      <c r="C20" s="34"/>
      <c r="D20" s="35"/>
      <c r="E20" s="36">
        <v>1</v>
      </c>
    </row>
    <row r="21" s="3" customFormat="1" ht="18.75" spans="1:5">
      <c r="A21" s="19">
        <v>6</v>
      </c>
      <c r="B21" s="34" t="s">
        <v>149</v>
      </c>
      <c r="C21" s="34"/>
      <c r="D21" s="35"/>
      <c r="E21" s="36">
        <v>1</v>
      </c>
    </row>
    <row r="22" s="3" customFormat="1" ht="18.75" spans="1:5">
      <c r="A22" s="19">
        <v>7</v>
      </c>
      <c r="B22" s="38" t="s">
        <v>228</v>
      </c>
      <c r="C22" s="34" t="s">
        <v>151</v>
      </c>
      <c r="D22" s="35"/>
      <c r="E22" s="39">
        <v>2</v>
      </c>
    </row>
    <row r="23" s="3" customFormat="1" ht="18.75" spans="1:5">
      <c r="A23" s="19">
        <v>8</v>
      </c>
      <c r="B23" s="34" t="s">
        <v>152</v>
      </c>
      <c r="C23" s="34"/>
      <c r="D23" s="35"/>
      <c r="E23" s="39">
        <v>4</v>
      </c>
    </row>
    <row r="24" s="3" customFormat="1" ht="18.75" spans="1:5">
      <c r="A24" s="19">
        <v>9</v>
      </c>
      <c r="B24" s="34" t="s">
        <v>153</v>
      </c>
      <c r="C24" s="34" t="s">
        <v>154</v>
      </c>
      <c r="D24" s="35"/>
      <c r="E24" s="36">
        <v>2</v>
      </c>
    </row>
    <row r="25" s="3" customFormat="1" ht="18.75" spans="1:5">
      <c r="A25" s="19">
        <v>10</v>
      </c>
      <c r="B25" s="34" t="s">
        <v>156</v>
      </c>
      <c r="C25" s="34"/>
      <c r="D25" s="35"/>
      <c r="E25" s="23">
        <v>1</v>
      </c>
    </row>
    <row r="26" s="3" customFormat="1" ht="18.75" spans="1:5">
      <c r="A26" s="19">
        <v>11</v>
      </c>
      <c r="B26" s="34" t="s">
        <v>158</v>
      </c>
      <c r="C26" s="34"/>
      <c r="D26" s="35"/>
      <c r="E26" s="41">
        <v>1</v>
      </c>
    </row>
    <row r="27" ht="18.75" spans="1:5">
      <c r="A27" s="19">
        <v>12</v>
      </c>
      <c r="B27" s="38" t="s">
        <v>229</v>
      </c>
      <c r="C27" s="42" t="s">
        <v>230</v>
      </c>
      <c r="D27" s="43"/>
      <c r="E27" s="44">
        <v>6</v>
      </c>
    </row>
    <row r="28" customHeight="1" spans="1:5">
      <c r="A28" s="45">
        <v>13</v>
      </c>
      <c r="B28" s="46" t="s">
        <v>231</v>
      </c>
      <c r="C28" s="42" t="s">
        <v>232</v>
      </c>
      <c r="D28" s="43"/>
      <c r="E28" s="47">
        <v>1</v>
      </c>
    </row>
    <row r="29" spans="1:5">
      <c r="A29" s="48"/>
      <c r="B29" s="49"/>
      <c r="C29" s="50" t="s">
        <v>233</v>
      </c>
      <c r="D29" s="51"/>
      <c r="E29" s="52">
        <v>8</v>
      </c>
    </row>
    <row r="30" spans="1:5">
      <c r="A30" s="27"/>
      <c r="B30" s="27"/>
      <c r="C30" s="27"/>
      <c r="D30" s="27"/>
      <c r="E30" s="27"/>
    </row>
    <row r="31" ht="18.75" spans="1:5">
      <c r="A31" s="55" t="s">
        <v>168</v>
      </c>
      <c r="B31" s="56"/>
      <c r="C31" s="56"/>
      <c r="D31" s="56"/>
      <c r="E31" s="56"/>
    </row>
    <row r="32" customHeight="1" spans="1:5">
      <c r="A32" s="62">
        <v>1</v>
      </c>
      <c r="B32" s="96" t="s">
        <v>318</v>
      </c>
      <c r="C32" s="59" t="s">
        <v>326</v>
      </c>
      <c r="D32" s="60"/>
      <c r="E32" s="65">
        <v>1</v>
      </c>
    </row>
    <row r="33" spans="1:5">
      <c r="A33" s="62"/>
      <c r="B33" s="63"/>
      <c r="C33" s="59" t="s">
        <v>327</v>
      </c>
      <c r="D33" s="60"/>
      <c r="E33" s="23">
        <v>1</v>
      </c>
    </row>
    <row r="34" ht="18.75" spans="1:5">
      <c r="A34" s="76">
        <v>2</v>
      </c>
      <c r="B34" s="97" t="s">
        <v>328</v>
      </c>
      <c r="C34" s="71"/>
      <c r="D34" s="72"/>
      <c r="E34" s="73">
        <v>1</v>
      </c>
    </row>
    <row r="35" ht="18.75" spans="1:5">
      <c r="A35" s="76">
        <v>3</v>
      </c>
      <c r="B35" s="77" t="s">
        <v>238</v>
      </c>
      <c r="C35" s="59"/>
      <c r="D35" s="60"/>
      <c r="E35" s="78">
        <v>1</v>
      </c>
    </row>
    <row r="36" ht="18.75" spans="1:5">
      <c r="A36" s="76">
        <v>4</v>
      </c>
      <c r="B36" s="77" t="s">
        <v>239</v>
      </c>
      <c r="C36" s="59"/>
      <c r="D36" s="60"/>
      <c r="E36" s="73">
        <v>1</v>
      </c>
    </row>
    <row r="37" ht="18.75" spans="1:5">
      <c r="A37" s="76">
        <v>5</v>
      </c>
      <c r="B37" s="77" t="s">
        <v>191</v>
      </c>
      <c r="C37" s="59"/>
      <c r="D37" s="60"/>
      <c r="E37" s="79">
        <v>1</v>
      </c>
    </row>
    <row r="38" spans="1:5">
      <c r="A38" s="98"/>
      <c r="B38" s="98"/>
      <c r="C38" s="98"/>
      <c r="D38" s="98"/>
      <c r="E38" s="98"/>
    </row>
    <row r="39" ht="18.75" spans="1:5">
      <c r="A39" s="28"/>
      <c r="B39" s="29"/>
      <c r="C39" s="29"/>
      <c r="D39" s="29"/>
      <c r="E39" s="29"/>
    </row>
    <row r="41" customHeight="1" spans="1:5">
      <c r="A41" s="16" t="s">
        <v>208</v>
      </c>
      <c r="B41" s="17"/>
      <c r="C41" s="17"/>
      <c r="D41" s="17"/>
      <c r="E41" s="17"/>
    </row>
    <row r="42" customHeight="1" spans="1:5">
      <c r="A42" s="18" t="s">
        <v>112</v>
      </c>
      <c r="B42" s="18" t="s">
        <v>113</v>
      </c>
      <c r="C42" s="30" t="s">
        <v>114</v>
      </c>
      <c r="D42" s="31"/>
      <c r="E42" s="18" t="s">
        <v>116</v>
      </c>
    </row>
    <row r="43" ht="18.75" spans="1:5">
      <c r="A43" s="93" t="s">
        <v>209</v>
      </c>
      <c r="B43" s="94"/>
      <c r="C43" s="94"/>
      <c r="D43" s="94"/>
      <c r="E43" s="94"/>
    </row>
    <row r="44" ht="18.75" spans="1:5">
      <c r="A44" s="99">
        <v>1</v>
      </c>
      <c r="B44" s="100" t="s">
        <v>210</v>
      </c>
      <c r="C44" s="101"/>
      <c r="D44" s="102"/>
      <c r="E44" s="103">
        <v>1</v>
      </c>
    </row>
    <row r="45" ht="18.75" spans="1:5">
      <c r="A45" s="99">
        <v>2</v>
      </c>
      <c r="B45" s="104" t="s">
        <v>212</v>
      </c>
      <c r="C45" s="105"/>
      <c r="D45" s="106"/>
      <c r="E45" s="103">
        <v>1</v>
      </c>
    </row>
    <row r="46" ht="18.75" spans="1:5">
      <c r="A46" s="99">
        <v>3</v>
      </c>
      <c r="B46" s="104" t="s">
        <v>214</v>
      </c>
      <c r="C46" s="105"/>
      <c r="D46" s="106"/>
      <c r="E46" s="103">
        <v>1</v>
      </c>
    </row>
    <row r="47" spans="1:5">
      <c r="A47" s="27"/>
      <c r="B47" s="27"/>
      <c r="C47" s="27"/>
      <c r="D47" s="27"/>
      <c r="E47" s="27"/>
    </row>
    <row r="48" customHeight="1" spans="1:5">
      <c r="A48" s="28"/>
      <c r="B48" s="29"/>
      <c r="C48" s="29"/>
      <c r="D48" s="29"/>
      <c r="E48" s="29"/>
    </row>
  </sheetData>
  <mergeCells count="41">
    <mergeCell ref="A1:E1"/>
    <mergeCell ref="B2:E2"/>
    <mergeCell ref="A4:E4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0:E30"/>
    <mergeCell ref="A31:E31"/>
    <mergeCell ref="C32:D32"/>
    <mergeCell ref="C33:D33"/>
    <mergeCell ref="C35:D35"/>
    <mergeCell ref="C37:D37"/>
    <mergeCell ref="A38:E38"/>
    <mergeCell ref="A39:E39"/>
    <mergeCell ref="A41:E41"/>
    <mergeCell ref="C42:D42"/>
    <mergeCell ref="A43:E43"/>
    <mergeCell ref="C45:D45"/>
    <mergeCell ref="C46:D46"/>
    <mergeCell ref="A47:E47"/>
    <mergeCell ref="A48:E48"/>
    <mergeCell ref="A28:A29"/>
    <mergeCell ref="A32:A33"/>
    <mergeCell ref="B28:B29"/>
    <mergeCell ref="B32:B33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zoomScale="80" zoomScaleNormal="80" workbookViewId="0">
      <selection activeCell="C22" sqref="C22:D22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5833333333333" style="6" customWidth="1"/>
    <col min="4" max="4" width="40.5833333333333" style="7" customWidth="1"/>
    <col min="5" max="5" width="12.9166666666667" style="6" customWidth="1"/>
    <col min="6" max="6" width="14.4166666666667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5833333333333" style="8" customWidth="1"/>
    <col min="261" max="262" width="14.4166666666667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5833333333333" style="8" customWidth="1"/>
    <col min="517" max="518" width="14.4166666666667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5833333333333" style="8" customWidth="1"/>
    <col min="773" max="774" width="14.4166666666667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5833333333333" style="8" customWidth="1"/>
    <col min="1029" max="1030" width="14.4166666666667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5833333333333" style="8" customWidth="1"/>
    <col min="1285" max="1286" width="14.4166666666667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5833333333333" style="8" customWidth="1"/>
    <col min="1541" max="1542" width="14.4166666666667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5833333333333" style="8" customWidth="1"/>
    <col min="1797" max="1798" width="14.4166666666667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5833333333333" style="8" customWidth="1"/>
    <col min="2053" max="2054" width="14.4166666666667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5833333333333" style="8" customWidth="1"/>
    <col min="2309" max="2310" width="14.4166666666667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5833333333333" style="8" customWidth="1"/>
    <col min="2565" max="2566" width="14.4166666666667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5833333333333" style="8" customWidth="1"/>
    <col min="2821" max="2822" width="14.4166666666667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5833333333333" style="8" customWidth="1"/>
    <col min="3077" max="3078" width="14.4166666666667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5833333333333" style="8" customWidth="1"/>
    <col min="3333" max="3334" width="14.4166666666667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5833333333333" style="8" customWidth="1"/>
    <col min="3589" max="3590" width="14.4166666666667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5833333333333" style="8" customWidth="1"/>
    <col min="3845" max="3846" width="14.4166666666667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5833333333333" style="8" customWidth="1"/>
    <col min="4101" max="4102" width="14.4166666666667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5833333333333" style="8" customWidth="1"/>
    <col min="4357" max="4358" width="14.4166666666667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5833333333333" style="8" customWidth="1"/>
    <col min="4613" max="4614" width="14.4166666666667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5833333333333" style="8" customWidth="1"/>
    <col min="4869" max="4870" width="14.4166666666667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5833333333333" style="8" customWidth="1"/>
    <col min="5125" max="5126" width="14.4166666666667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5833333333333" style="8" customWidth="1"/>
    <col min="5381" max="5382" width="14.4166666666667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5833333333333" style="8" customWidth="1"/>
    <col min="5637" max="5638" width="14.4166666666667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5833333333333" style="8" customWidth="1"/>
    <col min="5893" max="5894" width="14.4166666666667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5833333333333" style="8" customWidth="1"/>
    <col min="6149" max="6150" width="14.4166666666667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5833333333333" style="8" customWidth="1"/>
    <col min="6405" max="6406" width="14.4166666666667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5833333333333" style="8" customWidth="1"/>
    <col min="6661" max="6662" width="14.4166666666667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5833333333333" style="8" customWidth="1"/>
    <col min="6917" max="6918" width="14.4166666666667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5833333333333" style="8" customWidth="1"/>
    <col min="7173" max="7174" width="14.4166666666667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5833333333333" style="8" customWidth="1"/>
    <col min="7429" max="7430" width="14.4166666666667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5833333333333" style="8" customWidth="1"/>
    <col min="7685" max="7686" width="14.4166666666667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5833333333333" style="8" customWidth="1"/>
    <col min="7941" max="7942" width="14.4166666666667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5833333333333" style="8" customWidth="1"/>
    <col min="8197" max="8198" width="14.4166666666667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5833333333333" style="8" customWidth="1"/>
    <col min="8453" max="8454" width="14.4166666666667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5833333333333" style="8" customWidth="1"/>
    <col min="8709" max="8710" width="14.4166666666667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5833333333333" style="8" customWidth="1"/>
    <col min="8965" max="8966" width="14.4166666666667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5833333333333" style="8" customWidth="1"/>
    <col min="9221" max="9222" width="14.4166666666667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5833333333333" style="8" customWidth="1"/>
    <col min="9477" max="9478" width="14.4166666666667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5833333333333" style="8" customWidth="1"/>
    <col min="9733" max="9734" width="14.4166666666667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5833333333333" style="8" customWidth="1"/>
    <col min="9989" max="9990" width="14.4166666666667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5833333333333" style="8" customWidth="1"/>
    <col min="10245" max="10246" width="14.4166666666667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5833333333333" style="8" customWidth="1"/>
    <col min="10501" max="10502" width="14.4166666666667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5833333333333" style="8" customWidth="1"/>
    <col min="10757" max="10758" width="14.4166666666667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5833333333333" style="8" customWidth="1"/>
    <col min="11013" max="11014" width="14.4166666666667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5833333333333" style="8" customWidth="1"/>
    <col min="11269" max="11270" width="14.4166666666667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5833333333333" style="8" customWidth="1"/>
    <col min="11525" max="11526" width="14.4166666666667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5833333333333" style="8" customWidth="1"/>
    <col min="11781" max="11782" width="14.4166666666667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5833333333333" style="8" customWidth="1"/>
    <col min="12037" max="12038" width="14.4166666666667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5833333333333" style="8" customWidth="1"/>
    <col min="12293" max="12294" width="14.4166666666667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5833333333333" style="8" customWidth="1"/>
    <col min="12549" max="12550" width="14.4166666666667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5833333333333" style="8" customWidth="1"/>
    <col min="12805" max="12806" width="14.4166666666667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5833333333333" style="8" customWidth="1"/>
    <col min="13061" max="13062" width="14.4166666666667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5833333333333" style="8" customWidth="1"/>
    <col min="13317" max="13318" width="14.4166666666667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5833333333333" style="8" customWidth="1"/>
    <col min="13573" max="13574" width="14.4166666666667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5833333333333" style="8" customWidth="1"/>
    <col min="13829" max="13830" width="14.4166666666667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5833333333333" style="8" customWidth="1"/>
    <col min="14085" max="14086" width="14.4166666666667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5833333333333" style="8" customWidth="1"/>
    <col min="14341" max="14342" width="14.4166666666667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5833333333333" style="8" customWidth="1"/>
    <col min="14597" max="14598" width="14.4166666666667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5833333333333" style="8" customWidth="1"/>
    <col min="14853" max="14854" width="14.4166666666667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5833333333333" style="8" customWidth="1"/>
    <col min="15109" max="15110" width="14.4166666666667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5833333333333" style="8" customWidth="1"/>
    <col min="15365" max="15366" width="14.4166666666667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5833333333333" style="8" customWidth="1"/>
    <col min="15621" max="15622" width="14.4166666666667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5833333333333" style="8" customWidth="1"/>
    <col min="15877" max="15878" width="14.4166666666667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5833333333333" style="8" customWidth="1"/>
    <col min="16133" max="16134" width="14.4166666666667" style="8" customWidth="1"/>
    <col min="16135" max="16135" width="10.75" style="8" customWidth="1"/>
    <col min="16136" max="16384" width="9" style="8"/>
  </cols>
  <sheetData>
    <row r="1" ht="32.25" spans="1:5">
      <c r="A1" s="9" t="s">
        <v>329</v>
      </c>
      <c r="B1" s="10"/>
      <c r="C1" s="10"/>
      <c r="D1" s="10"/>
      <c r="E1" s="10"/>
    </row>
    <row r="2" ht="33.75" spans="1:5">
      <c r="A2" s="11"/>
      <c r="B2" s="12" t="s">
        <v>330</v>
      </c>
      <c r="C2" s="13"/>
      <c r="D2" s="13"/>
      <c r="E2" s="13"/>
    </row>
    <row r="3" ht="18.75" spans="1:5">
      <c r="A3" s="14"/>
      <c r="B3" s="15"/>
      <c r="C3" s="15"/>
      <c r="D3" s="15"/>
      <c r="E3" s="15"/>
    </row>
    <row r="4" customHeight="1" spans="1:5">
      <c r="A4" s="16" t="s">
        <v>111</v>
      </c>
      <c r="B4" s="17"/>
      <c r="C4" s="17"/>
      <c r="D4" s="17"/>
      <c r="E4" s="17"/>
    </row>
    <row r="5" s="1" customFormat="1" ht="18.75" spans="1:5">
      <c r="A5" s="18" t="s">
        <v>112</v>
      </c>
      <c r="B5" s="18" t="s">
        <v>113</v>
      </c>
      <c r="C5" s="18" t="s">
        <v>132</v>
      </c>
      <c r="D5" s="18" t="s">
        <v>218</v>
      </c>
      <c r="E5" s="18" t="s">
        <v>133</v>
      </c>
    </row>
    <row r="6" s="1" customFormat="1" ht="18.75" spans="1:5">
      <c r="A6" s="19">
        <v>1</v>
      </c>
      <c r="B6" s="20" t="s">
        <v>219</v>
      </c>
      <c r="C6" s="21" t="s">
        <v>220</v>
      </c>
      <c r="D6" s="22" t="s">
        <v>221</v>
      </c>
      <c r="E6" s="23">
        <v>2</v>
      </c>
    </row>
    <row r="7" ht="18.75" spans="1:5">
      <c r="A7" s="19">
        <v>2</v>
      </c>
      <c r="B7" s="20" t="s">
        <v>222</v>
      </c>
      <c r="C7" s="24" t="s">
        <v>223</v>
      </c>
      <c r="D7" s="22" t="s">
        <v>331</v>
      </c>
      <c r="E7" s="25">
        <f>8*2.4</f>
        <v>19.2</v>
      </c>
    </row>
    <row r="8" ht="18.75" spans="1:5">
      <c r="A8" s="19">
        <v>3</v>
      </c>
      <c r="B8" s="26" t="s">
        <v>128</v>
      </c>
      <c r="C8" s="21" t="s">
        <v>129</v>
      </c>
      <c r="D8" s="22" t="s">
        <v>225</v>
      </c>
      <c r="E8" s="23">
        <v>2</v>
      </c>
    </row>
    <row r="9" s="1" customFormat="1" spans="1:5">
      <c r="A9" s="27"/>
      <c r="B9" s="27"/>
      <c r="C9" s="27"/>
      <c r="D9" s="27"/>
      <c r="E9" s="27"/>
    </row>
    <row r="10" customHeight="1" spans="1:5">
      <c r="A10" s="28"/>
      <c r="B10" s="29"/>
      <c r="C10" s="29"/>
      <c r="D10" s="29"/>
      <c r="E10" s="29"/>
    </row>
    <row r="12" customHeight="1" spans="1:5">
      <c r="A12" s="16" t="s">
        <v>226</v>
      </c>
      <c r="B12" s="17"/>
      <c r="C12" s="17"/>
      <c r="D12" s="17"/>
      <c r="E12" s="17"/>
    </row>
    <row r="13" ht="17.75" customHeight="1" spans="1:5">
      <c r="A13" s="18" t="s">
        <v>112</v>
      </c>
      <c r="B13" s="18" t="s">
        <v>113</v>
      </c>
      <c r="C13" s="30" t="s">
        <v>132</v>
      </c>
      <c r="D13" s="31"/>
      <c r="E13" s="18" t="s">
        <v>133</v>
      </c>
    </row>
    <row r="14" ht="18.75" spans="1:5">
      <c r="A14" s="32" t="s">
        <v>134</v>
      </c>
      <c r="B14" s="33"/>
      <c r="C14" s="33"/>
      <c r="D14" s="33"/>
      <c r="E14" s="33"/>
    </row>
    <row r="15" s="2" customFormat="1" ht="18.75" spans="1:5">
      <c r="A15" s="19">
        <v>1</v>
      </c>
      <c r="B15" s="34" t="s">
        <v>135</v>
      </c>
      <c r="C15" s="34" t="s">
        <v>136</v>
      </c>
      <c r="D15" s="35"/>
      <c r="E15" s="36">
        <v>1</v>
      </c>
    </row>
    <row r="16" s="3" customFormat="1" ht="18.75" spans="1:5">
      <c r="A16" s="19">
        <v>2</v>
      </c>
      <c r="B16" s="24" t="s">
        <v>227</v>
      </c>
      <c r="C16" s="34"/>
      <c r="D16" s="35"/>
      <c r="E16" s="37">
        <v>4</v>
      </c>
    </row>
    <row r="17" s="3" customFormat="1" ht="18.75" spans="1:5">
      <c r="A17" s="19">
        <v>3</v>
      </c>
      <c r="B17" s="24" t="s">
        <v>142</v>
      </c>
      <c r="C17" s="34"/>
      <c r="D17" s="35"/>
      <c r="E17" s="36">
        <v>2</v>
      </c>
    </row>
    <row r="18" s="3" customFormat="1" ht="18.75" spans="1:5">
      <c r="A18" s="19">
        <v>6</v>
      </c>
      <c r="B18" s="34" t="s">
        <v>145</v>
      </c>
      <c r="C18" s="34"/>
      <c r="D18" s="35"/>
      <c r="E18" s="36">
        <v>2</v>
      </c>
    </row>
    <row r="19" s="3" customFormat="1" ht="18.75" spans="1:5">
      <c r="A19" s="19">
        <v>7</v>
      </c>
      <c r="B19" s="34" t="s">
        <v>148</v>
      </c>
      <c r="C19" s="34"/>
      <c r="D19" s="35"/>
      <c r="E19" s="36">
        <v>1</v>
      </c>
    </row>
    <row r="20" s="3" customFormat="1" ht="18.75" spans="1:5">
      <c r="A20" s="19">
        <v>8</v>
      </c>
      <c r="B20" s="34" t="s">
        <v>149</v>
      </c>
      <c r="C20" s="34"/>
      <c r="D20" s="35"/>
      <c r="E20" s="36">
        <v>1</v>
      </c>
    </row>
    <row r="21" s="3" customFormat="1" ht="18.75" spans="1:5">
      <c r="A21" s="19">
        <v>9</v>
      </c>
      <c r="B21" s="38" t="s">
        <v>228</v>
      </c>
      <c r="C21" s="34" t="s">
        <v>151</v>
      </c>
      <c r="D21" s="35"/>
      <c r="E21" s="39">
        <v>2</v>
      </c>
    </row>
    <row r="22" s="3" customFormat="1" ht="18.75" spans="1:5">
      <c r="A22" s="19">
        <v>10</v>
      </c>
      <c r="B22" s="34" t="s">
        <v>152</v>
      </c>
      <c r="C22" s="34"/>
      <c r="D22" s="35"/>
      <c r="E22" s="39">
        <v>4</v>
      </c>
    </row>
    <row r="23" s="3" customFormat="1" ht="18.75" spans="1:5">
      <c r="A23" s="19">
        <v>11</v>
      </c>
      <c r="B23" s="34" t="s">
        <v>153</v>
      </c>
      <c r="C23" s="34" t="s">
        <v>154</v>
      </c>
      <c r="D23" s="35"/>
      <c r="E23" s="36">
        <v>2</v>
      </c>
    </row>
    <row r="24" s="3" customFormat="1" ht="18.75" spans="1:5">
      <c r="A24" s="19">
        <v>12</v>
      </c>
      <c r="B24" s="34" t="s">
        <v>155</v>
      </c>
      <c r="C24" s="34"/>
      <c r="D24" s="35"/>
      <c r="E24" s="40">
        <v>1</v>
      </c>
    </row>
    <row r="25" s="3" customFormat="1" ht="18.75" spans="1:5">
      <c r="A25" s="19">
        <v>13</v>
      </c>
      <c r="B25" s="34" t="s">
        <v>156</v>
      </c>
      <c r="C25" s="34"/>
      <c r="D25" s="35"/>
      <c r="E25" s="23">
        <v>1</v>
      </c>
    </row>
    <row r="26" s="3" customFormat="1" ht="18.75" spans="1:5">
      <c r="A26" s="19">
        <v>14</v>
      </c>
      <c r="B26" s="34" t="s">
        <v>158</v>
      </c>
      <c r="C26" s="34"/>
      <c r="D26" s="35"/>
      <c r="E26" s="41">
        <v>1</v>
      </c>
    </row>
    <row r="27" ht="18.75" spans="1:5">
      <c r="A27" s="19">
        <v>15</v>
      </c>
      <c r="B27" s="38" t="s">
        <v>229</v>
      </c>
      <c r="C27" s="42" t="s">
        <v>230</v>
      </c>
      <c r="D27" s="43"/>
      <c r="E27" s="44">
        <v>6</v>
      </c>
    </row>
    <row r="28" customHeight="1" spans="1:5">
      <c r="A28" s="45">
        <v>16</v>
      </c>
      <c r="B28" s="46" t="s">
        <v>231</v>
      </c>
      <c r="C28" s="42" t="s">
        <v>232</v>
      </c>
      <c r="D28" s="43"/>
      <c r="E28" s="47">
        <v>1</v>
      </c>
    </row>
    <row r="29" spans="1:5">
      <c r="A29" s="48"/>
      <c r="B29" s="49"/>
      <c r="C29" s="50" t="s">
        <v>233</v>
      </c>
      <c r="D29" s="51"/>
      <c r="E29" s="52">
        <v>8</v>
      </c>
    </row>
    <row r="30" spans="1:5">
      <c r="A30" s="53"/>
      <c r="B30" s="54"/>
      <c r="C30" s="54"/>
      <c r="D30" s="54"/>
      <c r="E30" s="54"/>
    </row>
    <row r="31" ht="18.75" spans="1:5">
      <c r="A31" s="55" t="s">
        <v>168</v>
      </c>
      <c r="B31" s="56"/>
      <c r="C31" s="56"/>
      <c r="D31" s="56"/>
      <c r="E31" s="56"/>
    </row>
    <row r="32" customHeight="1" spans="1:5">
      <c r="A32" s="57">
        <v>1</v>
      </c>
      <c r="B32" s="58" t="s">
        <v>169</v>
      </c>
      <c r="C32" s="59" t="s">
        <v>170</v>
      </c>
      <c r="D32" s="60"/>
      <c r="E32" s="61">
        <v>24</v>
      </c>
    </row>
    <row r="33" customHeight="1" spans="1:5">
      <c r="A33" s="62"/>
      <c r="B33" s="63"/>
      <c r="C33" s="59" t="s">
        <v>171</v>
      </c>
      <c r="D33" s="60"/>
      <c r="E33" s="64">
        <v>8</v>
      </c>
    </row>
    <row r="34" customHeight="1" spans="1:5">
      <c r="A34" s="62"/>
      <c r="B34" s="63"/>
      <c r="C34" s="59" t="s">
        <v>172</v>
      </c>
      <c r="D34" s="60"/>
      <c r="E34" s="65">
        <v>1</v>
      </c>
    </row>
    <row r="35" customHeight="1" spans="1:5">
      <c r="A35" s="62"/>
      <c r="B35" s="63"/>
      <c r="C35" s="59" t="s">
        <v>173</v>
      </c>
      <c r="D35" s="60"/>
      <c r="E35" s="66">
        <v>1</v>
      </c>
    </row>
    <row r="36" customHeight="1" spans="1:5">
      <c r="A36" s="62"/>
      <c r="B36" s="63"/>
      <c r="C36" s="59" t="s">
        <v>174</v>
      </c>
      <c r="D36" s="60"/>
      <c r="E36" s="65">
        <v>1</v>
      </c>
    </row>
    <row r="37" customHeight="1" spans="1:5">
      <c r="A37" s="67"/>
      <c r="B37" s="68"/>
      <c r="C37" s="59" t="s">
        <v>175</v>
      </c>
      <c r="D37" s="60"/>
      <c r="E37" s="65">
        <v>1</v>
      </c>
    </row>
    <row r="38" customHeight="1" spans="1:5">
      <c r="A38" s="69">
        <v>2</v>
      </c>
      <c r="B38" s="70" t="s">
        <v>234</v>
      </c>
      <c r="C38" s="71" t="s">
        <v>235</v>
      </c>
      <c r="D38" s="72"/>
      <c r="E38" s="73">
        <v>1</v>
      </c>
    </row>
    <row r="39" ht="17.25" customHeight="1" spans="1:5">
      <c r="A39" s="74"/>
      <c r="B39" s="75"/>
      <c r="C39" s="59" t="s">
        <v>236</v>
      </c>
      <c r="D39" s="60"/>
      <c r="E39" s="73">
        <v>1</v>
      </c>
    </row>
    <row r="40" ht="18.75" spans="1:5">
      <c r="A40" s="76">
        <v>3</v>
      </c>
      <c r="B40" s="77" t="s">
        <v>237</v>
      </c>
      <c r="C40" s="59"/>
      <c r="D40" s="60"/>
      <c r="E40" s="78">
        <v>2</v>
      </c>
    </row>
    <row r="41" ht="18.75" spans="1:5">
      <c r="A41" s="76">
        <v>4</v>
      </c>
      <c r="B41" s="77" t="s">
        <v>238</v>
      </c>
      <c r="C41" s="59"/>
      <c r="D41" s="60"/>
      <c r="E41" s="78">
        <v>2</v>
      </c>
    </row>
    <row r="42" ht="18.75" spans="1:5">
      <c r="A42" s="76">
        <v>5</v>
      </c>
      <c r="B42" s="77" t="s">
        <v>190</v>
      </c>
      <c r="C42" s="59"/>
      <c r="D42" s="60"/>
      <c r="E42" s="73">
        <v>2</v>
      </c>
    </row>
    <row r="43" ht="18.75" spans="1:5">
      <c r="A43" s="76">
        <v>6</v>
      </c>
      <c r="B43" s="77" t="s">
        <v>239</v>
      </c>
      <c r="C43" s="59"/>
      <c r="D43" s="60"/>
      <c r="E43" s="73">
        <v>1</v>
      </c>
    </row>
    <row r="44" ht="18.75" spans="1:5">
      <c r="A44" s="76">
        <v>7</v>
      </c>
      <c r="B44" s="77" t="s">
        <v>191</v>
      </c>
      <c r="C44" s="59"/>
      <c r="D44" s="60"/>
      <c r="E44" s="79">
        <v>1</v>
      </c>
    </row>
    <row r="45" spans="1:5">
      <c r="A45" s="53"/>
      <c r="B45" s="54"/>
      <c r="C45" s="54"/>
      <c r="D45" s="54"/>
      <c r="E45" s="54"/>
    </row>
    <row r="46" ht="18.75" spans="1:5">
      <c r="A46" s="55" t="s">
        <v>194</v>
      </c>
      <c r="B46" s="56"/>
      <c r="C46" s="56"/>
      <c r="D46" s="56"/>
      <c r="E46" s="56"/>
    </row>
    <row r="47" ht="18.75" spans="1:5">
      <c r="A47" s="76">
        <v>1</v>
      </c>
      <c r="B47" s="80" t="s">
        <v>240</v>
      </c>
      <c r="C47" s="81"/>
      <c r="D47" s="82"/>
      <c r="E47" s="83">
        <v>1</v>
      </c>
    </row>
    <row r="48" s="3" customFormat="1" ht="18.75" spans="1:5">
      <c r="A48" s="76">
        <v>2</v>
      </c>
      <c r="B48" s="84" t="s">
        <v>202</v>
      </c>
      <c r="C48" s="85"/>
      <c r="D48" s="86"/>
      <c r="E48" s="87">
        <v>8</v>
      </c>
    </row>
    <row r="49" s="3" customFormat="1" ht="18.75" spans="1:5">
      <c r="A49" s="76">
        <v>3</v>
      </c>
      <c r="B49" s="84" t="s">
        <v>206</v>
      </c>
      <c r="C49" s="85" t="s">
        <v>242</v>
      </c>
      <c r="D49" s="86"/>
      <c r="E49" s="88">
        <v>10</v>
      </c>
    </row>
    <row r="50" s="3" customFormat="1" ht="18.75" spans="1:5">
      <c r="A50" s="76">
        <v>4</v>
      </c>
      <c r="B50" s="84" t="s">
        <v>243</v>
      </c>
      <c r="C50" s="85"/>
      <c r="D50" s="86"/>
      <c r="E50" s="89">
        <v>1</v>
      </c>
    </row>
    <row r="51" ht="18.75" spans="1:5">
      <c r="A51" s="76">
        <v>5</v>
      </c>
      <c r="B51" s="77" t="s">
        <v>191</v>
      </c>
      <c r="C51" s="59"/>
      <c r="D51" s="60"/>
      <c r="E51" s="79">
        <v>1</v>
      </c>
    </row>
    <row r="52" spans="1:5">
      <c r="A52" s="53"/>
      <c r="B52" s="54"/>
      <c r="C52" s="54"/>
      <c r="D52" s="54"/>
      <c r="E52" s="54"/>
    </row>
    <row r="53" customHeight="1" spans="1:5">
      <c r="A53" s="90"/>
      <c r="B53" s="91"/>
      <c r="C53" s="91"/>
      <c r="D53" s="91"/>
      <c r="E53" s="92"/>
    </row>
    <row r="55" ht="18.75" spans="1:5">
      <c r="A55" s="16" t="s">
        <v>208</v>
      </c>
      <c r="B55" s="17"/>
      <c r="C55" s="17"/>
      <c r="D55" s="17"/>
      <c r="E55" s="17"/>
    </row>
    <row r="56" ht="18.75" spans="1:5">
      <c r="A56" s="18" t="s">
        <v>112</v>
      </c>
      <c r="B56" s="18" t="s">
        <v>113</v>
      </c>
      <c r="C56" s="30" t="s">
        <v>114</v>
      </c>
      <c r="D56" s="31"/>
      <c r="E56" s="18" t="s">
        <v>116</v>
      </c>
    </row>
    <row r="57" ht="18.75" spans="1:5">
      <c r="A57" s="93" t="s">
        <v>209</v>
      </c>
      <c r="B57" s="94"/>
      <c r="C57" s="94"/>
      <c r="D57" s="94"/>
      <c r="E57" s="94"/>
    </row>
    <row r="58" ht="18.75" spans="1:5">
      <c r="A58" s="76">
        <v>1</v>
      </c>
      <c r="B58" s="84" t="s">
        <v>332</v>
      </c>
      <c r="C58" s="81"/>
      <c r="D58" s="82"/>
      <c r="E58" s="76" t="s">
        <v>333</v>
      </c>
    </row>
    <row r="59" ht="18.75" spans="1:5">
      <c r="A59" s="76">
        <v>2</v>
      </c>
      <c r="B59" s="84" t="s">
        <v>334</v>
      </c>
      <c r="C59" s="81"/>
      <c r="D59" s="82"/>
      <c r="E59" s="76" t="s">
        <v>335</v>
      </c>
    </row>
    <row r="60" ht="18.75" spans="1:5">
      <c r="A60" s="76">
        <v>3</v>
      </c>
      <c r="B60" s="84" t="s">
        <v>336</v>
      </c>
      <c r="C60" s="81"/>
      <c r="D60" s="82"/>
      <c r="E60" s="76" t="s">
        <v>333</v>
      </c>
    </row>
    <row r="61" ht="18.75" spans="1:5">
      <c r="A61" s="76">
        <v>4</v>
      </c>
      <c r="B61" s="84" t="s">
        <v>337</v>
      </c>
      <c r="C61" s="81"/>
      <c r="D61" s="82"/>
      <c r="E61" s="76" t="s">
        <v>333</v>
      </c>
    </row>
  </sheetData>
  <mergeCells count="60">
    <mergeCell ref="A1:E1"/>
    <mergeCell ref="B2:E2"/>
    <mergeCell ref="A4:E4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0:E30"/>
    <mergeCell ref="A31:E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45:E45"/>
    <mergeCell ref="A46:E46"/>
    <mergeCell ref="C47:D47"/>
    <mergeCell ref="C48:D48"/>
    <mergeCell ref="C49:D49"/>
    <mergeCell ref="C50:D50"/>
    <mergeCell ref="C51:D51"/>
    <mergeCell ref="A52:E52"/>
    <mergeCell ref="A53:E53"/>
    <mergeCell ref="A55:E55"/>
    <mergeCell ref="C56:D56"/>
    <mergeCell ref="A57:E57"/>
    <mergeCell ref="C58:D58"/>
    <mergeCell ref="C59:D59"/>
    <mergeCell ref="C60:D60"/>
    <mergeCell ref="C61:D61"/>
    <mergeCell ref="A28:A29"/>
    <mergeCell ref="A32:A37"/>
    <mergeCell ref="A38:A39"/>
    <mergeCell ref="B28:B29"/>
    <mergeCell ref="B32:B37"/>
    <mergeCell ref="B38:B39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6666666666667" style="6" customWidth="1"/>
    <col min="4" max="4" width="40.6666666666667" style="7" customWidth="1"/>
    <col min="5" max="5" width="15.9166666666667" style="6" customWidth="1"/>
    <col min="6" max="6" width="14.3333333333333" style="8" customWidth="1"/>
    <col min="7" max="7" width="20.6666666666667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6666666666667" style="8" customWidth="1"/>
    <col min="261" max="261" width="14.4166666666667" style="8" customWidth="1"/>
    <col min="262" max="262" width="14.3333333333333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6666666666667" style="8" customWidth="1"/>
    <col min="517" max="517" width="14.4166666666667" style="8" customWidth="1"/>
    <col min="518" max="518" width="14.3333333333333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6666666666667" style="8" customWidth="1"/>
    <col min="773" max="773" width="14.4166666666667" style="8" customWidth="1"/>
    <col min="774" max="774" width="14.3333333333333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6666666666667" style="8" customWidth="1"/>
    <col min="1029" max="1029" width="14.4166666666667" style="8" customWidth="1"/>
    <col min="1030" max="1030" width="14.3333333333333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6666666666667" style="8" customWidth="1"/>
    <col min="1285" max="1285" width="14.4166666666667" style="8" customWidth="1"/>
    <col min="1286" max="1286" width="14.3333333333333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6666666666667" style="8" customWidth="1"/>
    <col min="1541" max="1541" width="14.4166666666667" style="8" customWidth="1"/>
    <col min="1542" max="1542" width="14.3333333333333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6666666666667" style="8" customWidth="1"/>
    <col min="1797" max="1797" width="14.4166666666667" style="8" customWidth="1"/>
    <col min="1798" max="1798" width="14.3333333333333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6666666666667" style="8" customWidth="1"/>
    <col min="2053" max="2053" width="14.4166666666667" style="8" customWidth="1"/>
    <col min="2054" max="2054" width="14.3333333333333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6666666666667" style="8" customWidth="1"/>
    <col min="2309" max="2309" width="14.4166666666667" style="8" customWidth="1"/>
    <col min="2310" max="2310" width="14.3333333333333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6666666666667" style="8" customWidth="1"/>
    <col min="2565" max="2565" width="14.4166666666667" style="8" customWidth="1"/>
    <col min="2566" max="2566" width="14.3333333333333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6666666666667" style="8" customWidth="1"/>
    <col min="2821" max="2821" width="14.4166666666667" style="8" customWidth="1"/>
    <col min="2822" max="2822" width="14.3333333333333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6666666666667" style="8" customWidth="1"/>
    <col min="3077" max="3077" width="14.4166666666667" style="8" customWidth="1"/>
    <col min="3078" max="3078" width="14.3333333333333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6666666666667" style="8" customWidth="1"/>
    <col min="3333" max="3333" width="14.4166666666667" style="8" customWidth="1"/>
    <col min="3334" max="3334" width="14.3333333333333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6666666666667" style="8" customWidth="1"/>
    <col min="3589" max="3589" width="14.4166666666667" style="8" customWidth="1"/>
    <col min="3590" max="3590" width="14.3333333333333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6666666666667" style="8" customWidth="1"/>
    <col min="3845" max="3845" width="14.4166666666667" style="8" customWidth="1"/>
    <col min="3846" max="3846" width="14.3333333333333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6666666666667" style="8" customWidth="1"/>
    <col min="4101" max="4101" width="14.4166666666667" style="8" customWidth="1"/>
    <col min="4102" max="4102" width="14.3333333333333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6666666666667" style="8" customWidth="1"/>
    <col min="4357" max="4357" width="14.4166666666667" style="8" customWidth="1"/>
    <col min="4358" max="4358" width="14.3333333333333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6666666666667" style="8" customWidth="1"/>
    <col min="4613" max="4613" width="14.4166666666667" style="8" customWidth="1"/>
    <col min="4614" max="4614" width="14.3333333333333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6666666666667" style="8" customWidth="1"/>
    <col min="4869" max="4869" width="14.4166666666667" style="8" customWidth="1"/>
    <col min="4870" max="4870" width="14.3333333333333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6666666666667" style="8" customWidth="1"/>
    <col min="5125" max="5125" width="14.4166666666667" style="8" customWidth="1"/>
    <col min="5126" max="5126" width="14.3333333333333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6666666666667" style="8" customWidth="1"/>
    <col min="5381" max="5381" width="14.4166666666667" style="8" customWidth="1"/>
    <col min="5382" max="5382" width="14.3333333333333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6666666666667" style="8" customWidth="1"/>
    <col min="5637" max="5637" width="14.4166666666667" style="8" customWidth="1"/>
    <col min="5638" max="5638" width="14.3333333333333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6666666666667" style="8" customWidth="1"/>
    <col min="5893" max="5893" width="14.4166666666667" style="8" customWidth="1"/>
    <col min="5894" max="5894" width="14.3333333333333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6666666666667" style="8" customWidth="1"/>
    <col min="6149" max="6149" width="14.4166666666667" style="8" customWidth="1"/>
    <col min="6150" max="6150" width="14.3333333333333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6666666666667" style="8" customWidth="1"/>
    <col min="6405" max="6405" width="14.4166666666667" style="8" customWidth="1"/>
    <col min="6406" max="6406" width="14.3333333333333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6666666666667" style="8" customWidth="1"/>
    <col min="6661" max="6661" width="14.4166666666667" style="8" customWidth="1"/>
    <col min="6662" max="6662" width="14.3333333333333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6666666666667" style="8" customWidth="1"/>
    <col min="6917" max="6917" width="14.4166666666667" style="8" customWidth="1"/>
    <col min="6918" max="6918" width="14.3333333333333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6666666666667" style="8" customWidth="1"/>
    <col min="7173" max="7173" width="14.4166666666667" style="8" customWidth="1"/>
    <col min="7174" max="7174" width="14.3333333333333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6666666666667" style="8" customWidth="1"/>
    <col min="7429" max="7429" width="14.4166666666667" style="8" customWidth="1"/>
    <col min="7430" max="7430" width="14.3333333333333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6666666666667" style="8" customWidth="1"/>
    <col min="7685" max="7685" width="14.4166666666667" style="8" customWidth="1"/>
    <col min="7686" max="7686" width="14.3333333333333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6666666666667" style="8" customWidth="1"/>
    <col min="7941" max="7941" width="14.4166666666667" style="8" customWidth="1"/>
    <col min="7942" max="7942" width="14.3333333333333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6666666666667" style="8" customWidth="1"/>
    <col min="8197" max="8197" width="14.4166666666667" style="8" customWidth="1"/>
    <col min="8198" max="8198" width="14.3333333333333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6666666666667" style="8" customWidth="1"/>
    <col min="8453" max="8453" width="14.4166666666667" style="8" customWidth="1"/>
    <col min="8454" max="8454" width="14.3333333333333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6666666666667" style="8" customWidth="1"/>
    <col min="8709" max="8709" width="14.4166666666667" style="8" customWidth="1"/>
    <col min="8710" max="8710" width="14.3333333333333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6666666666667" style="8" customWidth="1"/>
    <col min="8965" max="8965" width="14.4166666666667" style="8" customWidth="1"/>
    <col min="8966" max="8966" width="14.3333333333333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6666666666667" style="8" customWidth="1"/>
    <col min="9221" max="9221" width="14.4166666666667" style="8" customWidth="1"/>
    <col min="9222" max="9222" width="14.3333333333333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6666666666667" style="8" customWidth="1"/>
    <col min="9477" max="9477" width="14.4166666666667" style="8" customWidth="1"/>
    <col min="9478" max="9478" width="14.3333333333333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6666666666667" style="8" customWidth="1"/>
    <col min="9733" max="9733" width="14.4166666666667" style="8" customWidth="1"/>
    <col min="9734" max="9734" width="14.3333333333333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6666666666667" style="8" customWidth="1"/>
    <col min="9989" max="9989" width="14.4166666666667" style="8" customWidth="1"/>
    <col min="9990" max="9990" width="14.3333333333333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6666666666667" style="8" customWidth="1"/>
    <col min="10245" max="10245" width="14.4166666666667" style="8" customWidth="1"/>
    <col min="10246" max="10246" width="14.3333333333333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6666666666667" style="8" customWidth="1"/>
    <col min="10501" max="10501" width="14.4166666666667" style="8" customWidth="1"/>
    <col min="10502" max="10502" width="14.3333333333333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6666666666667" style="8" customWidth="1"/>
    <col min="10757" max="10757" width="14.4166666666667" style="8" customWidth="1"/>
    <col min="10758" max="10758" width="14.3333333333333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6666666666667" style="8" customWidth="1"/>
    <col min="11013" max="11013" width="14.4166666666667" style="8" customWidth="1"/>
    <col min="11014" max="11014" width="14.3333333333333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6666666666667" style="8" customWidth="1"/>
    <col min="11269" max="11269" width="14.4166666666667" style="8" customWidth="1"/>
    <col min="11270" max="11270" width="14.3333333333333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6666666666667" style="8" customWidth="1"/>
    <col min="11525" max="11525" width="14.4166666666667" style="8" customWidth="1"/>
    <col min="11526" max="11526" width="14.3333333333333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6666666666667" style="8" customWidth="1"/>
    <col min="11781" max="11781" width="14.4166666666667" style="8" customWidth="1"/>
    <col min="11782" max="11782" width="14.3333333333333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6666666666667" style="8" customWidth="1"/>
    <col min="12037" max="12037" width="14.4166666666667" style="8" customWidth="1"/>
    <col min="12038" max="12038" width="14.3333333333333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6666666666667" style="8" customWidth="1"/>
    <col min="12293" max="12293" width="14.4166666666667" style="8" customWidth="1"/>
    <col min="12294" max="12294" width="14.3333333333333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6666666666667" style="8" customWidth="1"/>
    <col min="12549" max="12549" width="14.4166666666667" style="8" customWidth="1"/>
    <col min="12550" max="12550" width="14.3333333333333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6666666666667" style="8" customWidth="1"/>
    <col min="12805" max="12805" width="14.4166666666667" style="8" customWidth="1"/>
    <col min="12806" max="12806" width="14.3333333333333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6666666666667" style="8" customWidth="1"/>
    <col min="13061" max="13061" width="14.4166666666667" style="8" customWidth="1"/>
    <col min="13062" max="13062" width="14.3333333333333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6666666666667" style="8" customWidth="1"/>
    <col min="13317" max="13317" width="14.4166666666667" style="8" customWidth="1"/>
    <col min="13318" max="13318" width="14.3333333333333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6666666666667" style="8" customWidth="1"/>
    <col min="13573" max="13573" width="14.4166666666667" style="8" customWidth="1"/>
    <col min="13574" max="13574" width="14.3333333333333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6666666666667" style="8" customWidth="1"/>
    <col min="13829" max="13829" width="14.4166666666667" style="8" customWidth="1"/>
    <col min="13830" max="13830" width="14.3333333333333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6666666666667" style="8" customWidth="1"/>
    <col min="14085" max="14085" width="14.4166666666667" style="8" customWidth="1"/>
    <col min="14086" max="14086" width="14.3333333333333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6666666666667" style="8" customWidth="1"/>
    <col min="14341" max="14341" width="14.4166666666667" style="8" customWidth="1"/>
    <col min="14342" max="14342" width="14.3333333333333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6666666666667" style="8" customWidth="1"/>
    <col min="14597" max="14597" width="14.4166666666667" style="8" customWidth="1"/>
    <col min="14598" max="14598" width="14.3333333333333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6666666666667" style="8" customWidth="1"/>
    <col min="14853" max="14853" width="14.4166666666667" style="8" customWidth="1"/>
    <col min="14854" max="14854" width="14.3333333333333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6666666666667" style="8" customWidth="1"/>
    <col min="15109" max="15109" width="14.4166666666667" style="8" customWidth="1"/>
    <col min="15110" max="15110" width="14.3333333333333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6666666666667" style="8" customWidth="1"/>
    <col min="15365" max="15365" width="14.4166666666667" style="8" customWidth="1"/>
    <col min="15366" max="15366" width="14.3333333333333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6666666666667" style="8" customWidth="1"/>
    <col min="15621" max="15621" width="14.4166666666667" style="8" customWidth="1"/>
    <col min="15622" max="15622" width="14.3333333333333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6666666666667" style="8" customWidth="1"/>
    <col min="15877" max="15877" width="14.4166666666667" style="8" customWidth="1"/>
    <col min="15878" max="15878" width="14.3333333333333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6666666666667" style="8" customWidth="1"/>
    <col min="16133" max="16133" width="14.4166666666667" style="8" customWidth="1"/>
    <col min="16134" max="16134" width="14.3333333333333" style="8" customWidth="1"/>
    <col min="16135" max="16135" width="10.75" style="8" customWidth="1"/>
    <col min="16136" max="16384" width="9" style="8"/>
  </cols>
  <sheetData>
    <row r="1" ht="32.25" spans="1:5">
      <c r="A1" s="127" t="s">
        <v>110</v>
      </c>
      <c r="B1" s="128"/>
      <c r="C1" s="128"/>
      <c r="D1" s="128"/>
      <c r="E1" s="128"/>
    </row>
    <row r="2" ht="18.75" spans="1:5">
      <c r="A2" s="14"/>
      <c r="B2" s="15"/>
      <c r="C2" s="15"/>
      <c r="D2" s="15"/>
      <c r="E2" s="15"/>
    </row>
    <row r="3" customHeight="1" spans="1:5">
      <c r="A3" s="16" t="s">
        <v>111</v>
      </c>
      <c r="B3" s="17"/>
      <c r="C3" s="17"/>
      <c r="D3" s="17"/>
      <c r="E3" s="17"/>
    </row>
    <row r="4" s="1" customFormat="1" ht="18.75" spans="1:5">
      <c r="A4" s="18" t="s">
        <v>112</v>
      </c>
      <c r="B4" s="129" t="s">
        <v>113</v>
      </c>
      <c r="C4" s="18" t="s">
        <v>114</v>
      </c>
      <c r="D4" s="18" t="s">
        <v>115</v>
      </c>
      <c r="E4" s="18" t="s">
        <v>116</v>
      </c>
    </row>
    <row r="5" s="126" customFormat="1" ht="18.75" spans="1:5">
      <c r="A5" s="188">
        <v>1</v>
      </c>
      <c r="B5" s="138" t="s">
        <v>117</v>
      </c>
      <c r="C5" s="139" t="s">
        <v>118</v>
      </c>
      <c r="D5" s="133" t="s">
        <v>119</v>
      </c>
      <c r="E5" s="134">
        <f>28*2.2</f>
        <v>61.6</v>
      </c>
    </row>
    <row r="6" s="124" customFormat="1" ht="18.75" spans="1:5">
      <c r="A6" s="130">
        <v>2</v>
      </c>
      <c r="B6" s="138" t="s">
        <v>120</v>
      </c>
      <c r="C6" s="139" t="s">
        <v>118</v>
      </c>
      <c r="D6" s="133" t="s">
        <v>121</v>
      </c>
      <c r="E6" s="134">
        <f>2*6.2*2</f>
        <v>24.8</v>
      </c>
    </row>
    <row r="7" s="1" customFormat="1" ht="18.75" spans="1:5">
      <c r="A7" s="130">
        <v>3</v>
      </c>
      <c r="B7" s="138" t="s">
        <v>122</v>
      </c>
      <c r="C7" s="139"/>
      <c r="D7" s="133" t="s">
        <v>119</v>
      </c>
      <c r="E7" s="134">
        <f>28*2.2</f>
        <v>61.6</v>
      </c>
    </row>
    <row r="8" s="125" customFormat="1" ht="18.75" spans="1:5">
      <c r="A8" s="188">
        <v>4</v>
      </c>
      <c r="B8" s="138" t="s">
        <v>123</v>
      </c>
      <c r="C8" s="139" t="s">
        <v>124</v>
      </c>
      <c r="D8" s="133" t="s">
        <v>125</v>
      </c>
      <c r="E8" s="137">
        <f>30*8.4</f>
        <v>252</v>
      </c>
    </row>
    <row r="9" ht="18.75" spans="1:5">
      <c r="A9" s="188">
        <v>5</v>
      </c>
      <c r="B9" s="138" t="s">
        <v>126</v>
      </c>
      <c r="C9" s="139" t="s">
        <v>118</v>
      </c>
      <c r="D9" s="140" t="s">
        <v>127</v>
      </c>
      <c r="E9" s="141">
        <f>6*3</f>
        <v>18</v>
      </c>
    </row>
    <row r="10" ht="18.75" spans="1:5">
      <c r="A10" s="144">
        <v>6</v>
      </c>
      <c r="B10" s="138" t="s">
        <v>128</v>
      </c>
      <c r="C10" s="142" t="s">
        <v>129</v>
      </c>
      <c r="D10" s="140" t="s">
        <v>130</v>
      </c>
      <c r="E10" s="143">
        <v>8</v>
      </c>
    </row>
    <row r="11" s="1" customFormat="1" spans="1:5">
      <c r="A11" s="27"/>
      <c r="B11" s="27"/>
      <c r="C11" s="27"/>
      <c r="D11" s="27"/>
      <c r="E11" s="27"/>
    </row>
    <row r="12" ht="18.75" spans="1:5">
      <c r="A12" s="28"/>
      <c r="B12" s="29"/>
      <c r="C12" s="29"/>
      <c r="D12" s="29"/>
      <c r="E12" s="29"/>
    </row>
    <row r="14" customHeight="1" spans="1:5">
      <c r="A14" s="16" t="s">
        <v>131</v>
      </c>
      <c r="B14" s="17"/>
      <c r="C14" s="17"/>
      <c r="D14" s="17"/>
      <c r="E14" s="17"/>
    </row>
    <row r="15" ht="17.75" customHeight="1" spans="1:5">
      <c r="A15" s="18" t="s">
        <v>112</v>
      </c>
      <c r="B15" s="18" t="s">
        <v>113</v>
      </c>
      <c r="C15" s="30" t="s">
        <v>132</v>
      </c>
      <c r="D15" s="31"/>
      <c r="E15" s="18" t="s">
        <v>133</v>
      </c>
    </row>
    <row r="16" ht="18.75" spans="1:5">
      <c r="A16" s="230" t="s">
        <v>134</v>
      </c>
      <c r="B16" s="231"/>
      <c r="C16" s="231"/>
      <c r="D16" s="231"/>
      <c r="E16" s="231"/>
    </row>
    <row r="17" s="126" customFormat="1" ht="18.75" spans="1:5">
      <c r="A17" s="144">
        <v>1</v>
      </c>
      <c r="B17" s="145" t="s">
        <v>135</v>
      </c>
      <c r="C17" s="145" t="s">
        <v>136</v>
      </c>
      <c r="D17" s="146"/>
      <c r="E17" s="147">
        <v>1</v>
      </c>
    </row>
    <row r="18" ht="18.75" spans="1:5">
      <c r="A18" s="144">
        <v>2</v>
      </c>
      <c r="B18" s="145" t="s">
        <v>137</v>
      </c>
      <c r="C18" s="145" t="s">
        <v>138</v>
      </c>
      <c r="D18" s="146"/>
      <c r="E18" s="147">
        <v>16</v>
      </c>
    </row>
    <row r="19" ht="18.75" spans="1:5">
      <c r="A19" s="144">
        <v>3</v>
      </c>
      <c r="B19" s="145" t="s">
        <v>139</v>
      </c>
      <c r="C19" s="145"/>
      <c r="D19" s="146"/>
      <c r="E19" s="147">
        <v>2</v>
      </c>
    </row>
    <row r="20" ht="18.75" spans="1:5">
      <c r="A20" s="144">
        <v>4</v>
      </c>
      <c r="B20" s="145" t="s">
        <v>140</v>
      </c>
      <c r="C20" s="145" t="s">
        <v>141</v>
      </c>
      <c r="D20" s="146"/>
      <c r="E20" s="147">
        <v>6</v>
      </c>
    </row>
    <row r="21" ht="18.75" spans="1:5">
      <c r="A21" s="144">
        <v>5</v>
      </c>
      <c r="B21" s="145" t="s">
        <v>142</v>
      </c>
      <c r="C21" s="145" t="s">
        <v>143</v>
      </c>
      <c r="D21" s="146"/>
      <c r="E21" s="147">
        <v>8</v>
      </c>
    </row>
    <row r="22" ht="18.75" spans="1:5">
      <c r="A22" s="144">
        <v>6</v>
      </c>
      <c r="B22" s="145" t="s">
        <v>142</v>
      </c>
      <c r="C22" s="148" t="s">
        <v>144</v>
      </c>
      <c r="D22" s="146"/>
      <c r="E22" s="147">
        <v>1</v>
      </c>
    </row>
    <row r="23" ht="18.75" spans="1:5">
      <c r="A23" s="144">
        <v>7</v>
      </c>
      <c r="B23" s="145" t="s">
        <v>142</v>
      </c>
      <c r="C23" s="145" t="s">
        <v>141</v>
      </c>
      <c r="D23" s="146"/>
      <c r="E23" s="147">
        <v>3</v>
      </c>
    </row>
    <row r="24" ht="18.75" spans="1:5">
      <c r="A24" s="144">
        <v>8</v>
      </c>
      <c r="B24" s="145" t="s">
        <v>145</v>
      </c>
      <c r="C24" s="145"/>
      <c r="D24" s="146"/>
      <c r="E24" s="147">
        <v>12</v>
      </c>
    </row>
    <row r="25" ht="18.75" spans="1:5">
      <c r="A25" s="144">
        <v>9</v>
      </c>
      <c r="B25" s="149" t="s">
        <v>146</v>
      </c>
      <c r="C25" s="145" t="s">
        <v>147</v>
      </c>
      <c r="D25" s="146"/>
      <c r="E25" s="150">
        <v>2</v>
      </c>
    </row>
    <row r="26" ht="18.75" spans="1:5">
      <c r="A26" s="144">
        <v>10</v>
      </c>
      <c r="B26" s="145" t="s">
        <v>148</v>
      </c>
      <c r="C26" s="145"/>
      <c r="D26" s="146"/>
      <c r="E26" s="147">
        <v>2</v>
      </c>
    </row>
    <row r="27" ht="18.75" spans="1:5">
      <c r="A27" s="144">
        <v>11</v>
      </c>
      <c r="B27" s="145" t="s">
        <v>149</v>
      </c>
      <c r="C27" s="145"/>
      <c r="D27" s="146"/>
      <c r="E27" s="143">
        <v>1</v>
      </c>
    </row>
    <row r="28" ht="18.75" spans="1:5">
      <c r="A28" s="144">
        <v>12</v>
      </c>
      <c r="B28" s="149" t="s">
        <v>150</v>
      </c>
      <c r="C28" s="145" t="s">
        <v>151</v>
      </c>
      <c r="D28" s="146"/>
      <c r="E28" s="150">
        <v>2</v>
      </c>
    </row>
    <row r="29" ht="18.75" spans="1:5">
      <c r="A29" s="144">
        <v>13</v>
      </c>
      <c r="B29" s="145" t="s">
        <v>152</v>
      </c>
      <c r="C29" s="145"/>
      <c r="D29" s="146"/>
      <c r="E29" s="150">
        <v>8</v>
      </c>
    </row>
    <row r="30" ht="18.75" spans="1:5">
      <c r="A30" s="144">
        <v>14</v>
      </c>
      <c r="B30" s="145" t="s">
        <v>153</v>
      </c>
      <c r="C30" s="145" t="s">
        <v>154</v>
      </c>
      <c r="D30" s="146"/>
      <c r="E30" s="147">
        <v>4</v>
      </c>
    </row>
    <row r="31" ht="18.75" spans="1:5">
      <c r="A31" s="144">
        <v>15</v>
      </c>
      <c r="B31" s="145" t="s">
        <v>155</v>
      </c>
      <c r="C31" s="145"/>
      <c r="D31" s="146"/>
      <c r="E31" s="151">
        <v>2</v>
      </c>
    </row>
    <row r="32" ht="18.75" spans="1:5">
      <c r="A32" s="144">
        <v>16</v>
      </c>
      <c r="B32" s="145" t="s">
        <v>156</v>
      </c>
      <c r="C32" s="145"/>
      <c r="D32" s="146"/>
      <c r="E32" s="143">
        <v>1</v>
      </c>
    </row>
    <row r="33" ht="18.75" spans="1:5">
      <c r="A33" s="144">
        <v>17</v>
      </c>
      <c r="B33" s="145" t="s">
        <v>157</v>
      </c>
      <c r="C33" s="145"/>
      <c r="D33" s="146"/>
      <c r="E33" s="152">
        <v>2</v>
      </c>
    </row>
    <row r="34" ht="18.75" spans="1:5">
      <c r="A34" s="144">
        <v>18</v>
      </c>
      <c r="B34" s="145" t="s">
        <v>158</v>
      </c>
      <c r="C34" s="145"/>
      <c r="D34" s="146"/>
      <c r="E34" s="152">
        <v>1</v>
      </c>
    </row>
    <row r="35" spans="1:5">
      <c r="A35" s="98"/>
      <c r="B35" s="98"/>
      <c r="C35" s="98"/>
      <c r="D35" s="98"/>
      <c r="E35" s="98"/>
    </row>
    <row r="36" ht="18.75" spans="1:5">
      <c r="A36" s="32" t="s">
        <v>159</v>
      </c>
      <c r="B36" s="33"/>
      <c r="C36" s="33"/>
      <c r="D36" s="33"/>
      <c r="E36" s="33"/>
    </row>
    <row r="37" ht="18.75" spans="1:5">
      <c r="A37" s="57">
        <v>1</v>
      </c>
      <c r="B37" s="58" t="s">
        <v>160</v>
      </c>
      <c r="C37" s="77" t="s">
        <v>161</v>
      </c>
      <c r="D37" s="107" t="s">
        <v>162</v>
      </c>
      <c r="E37" s="108">
        <v>2</v>
      </c>
    </row>
    <row r="38" customHeight="1" spans="1:5">
      <c r="A38" s="62"/>
      <c r="B38" s="63"/>
      <c r="C38" s="71" t="s">
        <v>163</v>
      </c>
      <c r="D38" s="60"/>
      <c r="E38" s="109">
        <v>1</v>
      </c>
    </row>
    <row r="39" customHeight="1" spans="1:5">
      <c r="A39" s="62"/>
      <c r="B39" s="63"/>
      <c r="C39" s="59" t="s">
        <v>164</v>
      </c>
      <c r="D39" s="60"/>
      <c r="E39" s="83">
        <v>4</v>
      </c>
    </row>
    <row r="40" customHeight="1" spans="1:5">
      <c r="A40" s="62"/>
      <c r="B40" s="63"/>
      <c r="C40" s="110" t="s">
        <v>165</v>
      </c>
      <c r="D40" s="111"/>
      <c r="E40" s="65">
        <v>4</v>
      </c>
    </row>
    <row r="41" customHeight="1" spans="1:5">
      <c r="A41" s="62"/>
      <c r="B41" s="63"/>
      <c r="C41" s="59" t="s">
        <v>166</v>
      </c>
      <c r="D41" s="60"/>
      <c r="E41" s="112">
        <v>800</v>
      </c>
    </row>
    <row r="42" customHeight="1" spans="1:5">
      <c r="A42" s="67"/>
      <c r="B42" s="68"/>
      <c r="C42" s="59" t="s">
        <v>167</v>
      </c>
      <c r="D42" s="113"/>
      <c r="E42" s="113"/>
    </row>
    <row r="43" spans="1:5">
      <c r="A43" s="232"/>
      <c r="B43" s="233"/>
      <c r="C43" s="233"/>
      <c r="D43" s="233"/>
      <c r="E43" s="233"/>
    </row>
    <row r="44" ht="18.75" spans="1:5">
      <c r="A44" s="55" t="s">
        <v>168</v>
      </c>
      <c r="B44" s="56"/>
      <c r="C44" s="56"/>
      <c r="D44" s="56"/>
      <c r="E44" s="56"/>
    </row>
    <row r="45" customHeight="1" spans="1:5">
      <c r="A45" s="57">
        <v>1</v>
      </c>
      <c r="B45" s="58" t="s">
        <v>169</v>
      </c>
      <c r="C45" s="59" t="s">
        <v>170</v>
      </c>
      <c r="D45" s="60"/>
      <c r="E45" s="153">
        <f>28*4</f>
        <v>112</v>
      </c>
    </row>
    <row r="46" customHeight="1" spans="1:5">
      <c r="A46" s="62"/>
      <c r="B46" s="63"/>
      <c r="C46" s="59" t="s">
        <v>171</v>
      </c>
      <c r="D46" s="60"/>
      <c r="E46" s="234">
        <v>28</v>
      </c>
    </row>
    <row r="47" customHeight="1" spans="1:5">
      <c r="A47" s="62"/>
      <c r="B47" s="63"/>
      <c r="C47" s="59" t="s">
        <v>172</v>
      </c>
      <c r="D47" s="60"/>
      <c r="E47" s="65">
        <v>6</v>
      </c>
    </row>
    <row r="48" customHeight="1" spans="1:5">
      <c r="A48" s="62"/>
      <c r="B48" s="63"/>
      <c r="C48" s="59" t="s">
        <v>173</v>
      </c>
      <c r="D48" s="60"/>
      <c r="E48" s="66">
        <v>6</v>
      </c>
    </row>
    <row r="49" customHeight="1" spans="1:5">
      <c r="A49" s="62"/>
      <c r="B49" s="63"/>
      <c r="C49" s="59" t="s">
        <v>174</v>
      </c>
      <c r="D49" s="60"/>
      <c r="E49" s="65">
        <v>6</v>
      </c>
    </row>
    <row r="50" customHeight="1" spans="1:5">
      <c r="A50" s="67"/>
      <c r="B50" s="68"/>
      <c r="C50" s="59" t="s">
        <v>175</v>
      </c>
      <c r="D50" s="60"/>
      <c r="E50" s="65">
        <v>6</v>
      </c>
    </row>
    <row r="51" ht="18.75" spans="1:5">
      <c r="A51" s="154">
        <v>2</v>
      </c>
      <c r="B51" s="155" t="s">
        <v>176</v>
      </c>
      <c r="C51" s="156" t="s">
        <v>177</v>
      </c>
      <c r="D51" s="156"/>
      <c r="E51" s="157">
        <v>1</v>
      </c>
    </row>
    <row r="52" ht="18.75" spans="1:5">
      <c r="A52" s="158"/>
      <c r="B52" s="159"/>
      <c r="C52" s="156" t="s">
        <v>178</v>
      </c>
      <c r="D52" s="156"/>
      <c r="E52" s="160">
        <v>6</v>
      </c>
    </row>
    <row r="53" ht="18.75" spans="1:5">
      <c r="A53" s="158"/>
      <c r="B53" s="159"/>
      <c r="C53" s="156" t="s">
        <v>179</v>
      </c>
      <c r="D53" s="156"/>
      <c r="E53" s="160">
        <v>6</v>
      </c>
    </row>
    <row r="54" ht="18.75" spans="1:5">
      <c r="A54" s="158"/>
      <c r="B54" s="159"/>
      <c r="C54" s="161" t="s">
        <v>180</v>
      </c>
      <c r="D54" s="161"/>
      <c r="E54" s="162">
        <v>3</v>
      </c>
    </row>
    <row r="55" ht="18.75" spans="1:5">
      <c r="A55" s="158"/>
      <c r="B55" s="159"/>
      <c r="C55" s="163" t="s">
        <v>181</v>
      </c>
      <c r="D55" s="163"/>
      <c r="E55" s="164">
        <v>1</v>
      </c>
    </row>
    <row r="56" s="1" customFormat="1" ht="17.25" customHeight="1" spans="1:5">
      <c r="A56" s="158"/>
      <c r="B56" s="159"/>
      <c r="C56" s="165" t="s">
        <v>182</v>
      </c>
      <c r="D56" s="165"/>
      <c r="E56" s="166">
        <v>6</v>
      </c>
    </row>
    <row r="57" s="1" customFormat="1" ht="17.25" customHeight="1" spans="1:5">
      <c r="A57" s="158"/>
      <c r="B57" s="159"/>
      <c r="C57" s="165" t="s">
        <v>183</v>
      </c>
      <c r="D57" s="165"/>
      <c r="E57" s="167">
        <v>6</v>
      </c>
    </row>
    <row r="58" s="1" customFormat="1" ht="18.75" spans="1:5">
      <c r="A58" s="158"/>
      <c r="B58" s="159"/>
      <c r="C58" s="168" t="s">
        <v>184</v>
      </c>
      <c r="D58" s="169"/>
      <c r="E58" s="166">
        <v>8</v>
      </c>
    </row>
    <row r="59" s="1" customFormat="1" customHeight="1" spans="1:5">
      <c r="A59" s="158"/>
      <c r="B59" s="159"/>
      <c r="C59" s="170" t="s">
        <v>185</v>
      </c>
      <c r="D59" s="169"/>
      <c r="E59" s="166">
        <v>4</v>
      </c>
    </row>
    <row r="60" s="1" customFormat="1" ht="18.75" spans="1:5">
      <c r="A60" s="158"/>
      <c r="B60" s="159"/>
      <c r="C60" s="170" t="s">
        <v>186</v>
      </c>
      <c r="D60" s="169"/>
      <c r="E60" s="166">
        <v>2</v>
      </c>
    </row>
    <row r="61" s="1" customFormat="1" ht="18.75" spans="1:5">
      <c r="A61" s="158"/>
      <c r="B61" s="159"/>
      <c r="C61" s="170" t="s">
        <v>187</v>
      </c>
      <c r="D61" s="169"/>
      <c r="E61" s="166">
        <v>1</v>
      </c>
    </row>
    <row r="62" s="1" customFormat="1" ht="18.75" spans="1:5">
      <c r="A62" s="158"/>
      <c r="B62" s="159"/>
      <c r="C62" s="170" t="s">
        <v>188</v>
      </c>
      <c r="D62" s="169"/>
      <c r="E62" s="166">
        <v>1</v>
      </c>
    </row>
    <row r="63" customHeight="1" spans="1:5">
      <c r="A63" s="171"/>
      <c r="B63" s="159"/>
      <c r="C63" s="168" t="s">
        <v>189</v>
      </c>
      <c r="D63" s="169"/>
      <c r="E63" s="166">
        <v>1</v>
      </c>
    </row>
    <row r="64" ht="18.75" spans="1:5">
      <c r="A64" s="76">
        <v>3</v>
      </c>
      <c r="B64" s="77" t="s">
        <v>190</v>
      </c>
      <c r="C64" s="59"/>
      <c r="D64" s="60"/>
      <c r="E64" s="73">
        <v>4</v>
      </c>
    </row>
    <row r="65" ht="18.75" spans="1:5">
      <c r="A65" s="76">
        <v>4</v>
      </c>
      <c r="B65" s="77" t="s">
        <v>191</v>
      </c>
      <c r="C65" s="59"/>
      <c r="D65" s="60"/>
      <c r="E65" s="79">
        <v>1</v>
      </c>
    </row>
    <row r="66" spans="1:5">
      <c r="A66" s="154">
        <v>5</v>
      </c>
      <c r="B66" s="235" t="s">
        <v>192</v>
      </c>
      <c r="C66" s="236"/>
      <c r="D66" s="236"/>
      <c r="E66" s="237">
        <v>2</v>
      </c>
    </row>
    <row r="67" ht="18.75" spans="1:5">
      <c r="A67" s="171"/>
      <c r="B67" s="238"/>
      <c r="C67" s="239" t="s">
        <v>193</v>
      </c>
      <c r="D67" s="240"/>
      <c r="E67" s="241">
        <v>2</v>
      </c>
    </row>
    <row r="68" spans="1:5">
      <c r="A68" s="27"/>
      <c r="B68" s="27"/>
      <c r="C68" s="27"/>
      <c r="D68" s="27"/>
      <c r="E68" s="27"/>
    </row>
    <row r="69" ht="18.75" spans="1:5">
      <c r="A69" s="55" t="s">
        <v>194</v>
      </c>
      <c r="B69" s="56"/>
      <c r="C69" s="56"/>
      <c r="D69" s="56"/>
      <c r="E69" s="56"/>
    </row>
    <row r="70" ht="18.75" spans="1:5">
      <c r="A70" s="76">
        <v>1</v>
      </c>
      <c r="B70" s="176" t="s">
        <v>195</v>
      </c>
      <c r="C70" s="179"/>
      <c r="D70" s="180"/>
      <c r="E70" s="181">
        <v>1</v>
      </c>
    </row>
    <row r="71" ht="18.75" spans="1:5">
      <c r="A71" s="76">
        <v>2</v>
      </c>
      <c r="B71" s="176" t="s">
        <v>196</v>
      </c>
      <c r="C71" s="179" t="s">
        <v>197</v>
      </c>
      <c r="D71" s="180"/>
      <c r="E71" s="181">
        <v>1</v>
      </c>
    </row>
    <row r="72" ht="18.75" spans="1:5">
      <c r="A72" s="76">
        <v>3</v>
      </c>
      <c r="B72" s="176" t="s">
        <v>198</v>
      </c>
      <c r="C72" s="179" t="s">
        <v>199</v>
      </c>
      <c r="D72" s="180"/>
      <c r="E72" s="181">
        <v>1</v>
      </c>
    </row>
    <row r="73" s="3" customFormat="1" customHeight="1" spans="1:5">
      <c r="A73" s="76">
        <v>4</v>
      </c>
      <c r="B73" s="176" t="s">
        <v>200</v>
      </c>
      <c r="C73" s="176" t="s">
        <v>201</v>
      </c>
      <c r="D73" s="177"/>
      <c r="E73" s="178">
        <v>24</v>
      </c>
    </row>
    <row r="74" ht="18.75" spans="1:5">
      <c r="A74" s="76">
        <v>5</v>
      </c>
      <c r="B74" s="176" t="s">
        <v>202</v>
      </c>
      <c r="C74" s="179"/>
      <c r="D74" s="180"/>
      <c r="E74" s="178">
        <v>48</v>
      </c>
    </row>
    <row r="75" ht="18.75" spans="1:5">
      <c r="A75" s="76">
        <v>6</v>
      </c>
      <c r="B75" s="176" t="s">
        <v>203</v>
      </c>
      <c r="C75" s="179"/>
      <c r="D75" s="180"/>
      <c r="E75" s="178">
        <v>24</v>
      </c>
    </row>
    <row r="76" ht="18.75" spans="1:5">
      <c r="A76" s="76">
        <v>7</v>
      </c>
      <c r="B76" s="176" t="s">
        <v>204</v>
      </c>
      <c r="C76" s="179"/>
      <c r="D76" s="180"/>
      <c r="E76" s="181">
        <v>16</v>
      </c>
    </row>
    <row r="77" ht="18.75" spans="1:5">
      <c r="A77" s="76">
        <v>8</v>
      </c>
      <c r="B77" s="176" t="s">
        <v>205</v>
      </c>
      <c r="C77" s="179"/>
      <c r="D77" s="180"/>
      <c r="E77" s="181">
        <v>6</v>
      </c>
    </row>
    <row r="78" ht="18.75" spans="1:5">
      <c r="A78" s="76">
        <v>9</v>
      </c>
      <c r="B78" s="176" t="s">
        <v>206</v>
      </c>
      <c r="C78" s="179"/>
      <c r="D78" s="180"/>
      <c r="E78" s="182">
        <v>150</v>
      </c>
    </row>
    <row r="79" ht="18.75" spans="1:5">
      <c r="A79" s="76">
        <v>10</v>
      </c>
      <c r="B79" s="176" t="s">
        <v>207</v>
      </c>
      <c r="C79" s="179"/>
      <c r="D79" s="180"/>
      <c r="E79" s="178">
        <v>40</v>
      </c>
    </row>
    <row r="80" ht="18.75" spans="1:5">
      <c r="A80" s="76">
        <v>11</v>
      </c>
      <c r="B80" s="77" t="s">
        <v>191</v>
      </c>
      <c r="C80" s="59"/>
      <c r="D80" s="60"/>
      <c r="E80" s="79">
        <v>1</v>
      </c>
    </row>
    <row r="81" spans="1:5">
      <c r="A81" s="117"/>
      <c r="B81" s="118"/>
      <c r="C81" s="118"/>
      <c r="D81" s="118"/>
      <c r="E81" s="118"/>
    </row>
    <row r="82" ht="18.75" spans="1:5">
      <c r="A82" s="28"/>
      <c r="B82" s="29"/>
      <c r="C82" s="29"/>
      <c r="D82" s="29"/>
      <c r="E82" s="29"/>
    </row>
    <row r="84" customHeight="1" spans="1:5">
      <c r="A84" s="16" t="s">
        <v>208</v>
      </c>
      <c r="B84" s="17"/>
      <c r="C84" s="17"/>
      <c r="D84" s="17"/>
      <c r="E84" s="17"/>
    </row>
    <row r="85" customHeight="1" spans="1:5">
      <c r="A85" s="18" t="s">
        <v>112</v>
      </c>
      <c r="B85" s="18" t="s">
        <v>113</v>
      </c>
      <c r="C85" s="30" t="s">
        <v>114</v>
      </c>
      <c r="D85" s="31"/>
      <c r="E85" s="18" t="s">
        <v>116</v>
      </c>
    </row>
    <row r="86" ht="18.75" spans="1:5">
      <c r="A86" s="93" t="s">
        <v>209</v>
      </c>
      <c r="B86" s="94"/>
      <c r="C86" s="94"/>
      <c r="D86" s="94"/>
      <c r="E86" s="94"/>
    </row>
    <row r="87" ht="18.75" spans="1:5">
      <c r="A87" s="242">
        <v>1</v>
      </c>
      <c r="B87" s="243" t="s">
        <v>210</v>
      </c>
      <c r="C87" s="105"/>
      <c r="D87" s="106"/>
      <c r="E87" s="244">
        <v>1</v>
      </c>
    </row>
    <row r="88" ht="18.75" spans="1:5">
      <c r="A88" s="242">
        <v>2</v>
      </c>
      <c r="B88" s="245" t="s">
        <v>211</v>
      </c>
      <c r="C88" s="105"/>
      <c r="D88" s="106"/>
      <c r="E88" s="244">
        <v>1</v>
      </c>
    </row>
    <row r="89" ht="18.75" spans="1:5">
      <c r="A89" s="242">
        <v>3</v>
      </c>
      <c r="B89" s="246" t="s">
        <v>212</v>
      </c>
      <c r="C89" s="105"/>
      <c r="D89" s="106"/>
      <c r="E89" s="244">
        <v>3</v>
      </c>
    </row>
    <row r="90" ht="18.75" spans="1:5">
      <c r="A90" s="242">
        <v>4</v>
      </c>
      <c r="B90" s="247" t="s">
        <v>213</v>
      </c>
      <c r="C90" s="105"/>
      <c r="D90" s="106"/>
      <c r="E90" s="244">
        <v>1</v>
      </c>
    </row>
    <row r="91" ht="18.75" spans="1:5">
      <c r="A91" s="242">
        <v>5</v>
      </c>
      <c r="B91" s="243" t="s">
        <v>214</v>
      </c>
      <c r="C91" s="105"/>
      <c r="D91" s="106"/>
      <c r="E91" s="244">
        <v>2</v>
      </c>
    </row>
    <row r="92" ht="18.75" spans="1:5">
      <c r="A92" s="242">
        <v>6</v>
      </c>
      <c r="B92" s="247" t="s">
        <v>215</v>
      </c>
      <c r="C92" s="105"/>
      <c r="D92" s="106"/>
      <c r="E92" s="244">
        <v>1</v>
      </c>
    </row>
    <row r="93" ht="18.75" spans="1:5">
      <c r="A93" s="242">
        <v>7</v>
      </c>
      <c r="B93" s="243" t="s">
        <v>216</v>
      </c>
      <c r="C93" s="105"/>
      <c r="D93" s="106"/>
      <c r="E93" s="244">
        <v>2</v>
      </c>
    </row>
    <row r="94" spans="1:5">
      <c r="A94" s="98"/>
      <c r="B94" s="98"/>
      <c r="C94" s="98"/>
      <c r="D94" s="98"/>
      <c r="E94" s="98"/>
    </row>
    <row r="95" customHeight="1" spans="1:5">
      <c r="A95" s="28"/>
      <c r="B95" s="29"/>
      <c r="C95" s="29"/>
      <c r="D95" s="29"/>
      <c r="E95" s="29"/>
    </row>
    <row r="97" spans="3:4">
      <c r="C97" s="5"/>
      <c r="D97" s="6"/>
    </row>
  </sheetData>
  <mergeCells count="85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5:E35"/>
    <mergeCell ref="A36:E36"/>
    <mergeCell ref="C38:D38"/>
    <mergeCell ref="C39:D39"/>
    <mergeCell ref="C40:D40"/>
    <mergeCell ref="C41:D41"/>
    <mergeCell ref="C42:E42"/>
    <mergeCell ref="A43:E43"/>
    <mergeCell ref="A44:E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64:D64"/>
    <mergeCell ref="C65:D65"/>
    <mergeCell ref="C66:D66"/>
    <mergeCell ref="C67:D67"/>
    <mergeCell ref="A68:E68"/>
    <mergeCell ref="A69:E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A81:E81"/>
    <mergeCell ref="A82:E82"/>
    <mergeCell ref="A84:E84"/>
    <mergeCell ref="C85:D85"/>
    <mergeCell ref="A86:E86"/>
    <mergeCell ref="C87:D87"/>
    <mergeCell ref="C88:D88"/>
    <mergeCell ref="C89:D89"/>
    <mergeCell ref="C90:D90"/>
    <mergeCell ref="C91:D91"/>
    <mergeCell ref="C92:D92"/>
    <mergeCell ref="C93:D93"/>
    <mergeCell ref="A94:E94"/>
    <mergeCell ref="A95:E95"/>
    <mergeCell ref="A37:A42"/>
    <mergeCell ref="A45:A50"/>
    <mergeCell ref="A51:A63"/>
    <mergeCell ref="A66:A67"/>
    <mergeCell ref="B37:B42"/>
    <mergeCell ref="B45:B50"/>
    <mergeCell ref="B51:B63"/>
    <mergeCell ref="B66:B67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214" customWidth="1"/>
    <col min="2" max="2" width="24.4166666666667" style="215" customWidth="1"/>
    <col min="3" max="3" width="32.5833333333333" style="216" customWidth="1"/>
    <col min="4" max="4" width="40.5833333333333" style="217" customWidth="1"/>
    <col min="5" max="5" width="12.9166666666667" style="216" customWidth="1"/>
    <col min="6" max="6" width="14.4166666666667" style="218" customWidth="1"/>
    <col min="7" max="7" width="10.75" style="218" customWidth="1"/>
    <col min="8" max="253" width="9" style="218"/>
    <col min="254" max="254" width="6.41666666666667" style="218" customWidth="1"/>
    <col min="255" max="255" width="31.25" style="218" customWidth="1"/>
    <col min="256" max="256" width="42.75" style="218" customWidth="1"/>
    <col min="257" max="257" width="51" style="218" customWidth="1"/>
    <col min="258" max="258" width="17.75" style="218" customWidth="1"/>
    <col min="259" max="259" width="13.9166666666667" style="218" customWidth="1"/>
    <col min="260" max="260" width="12.5833333333333" style="218" customWidth="1"/>
    <col min="261" max="262" width="14.4166666666667" style="218" customWidth="1"/>
    <col min="263" max="263" width="10.75" style="218" customWidth="1"/>
    <col min="264" max="509" width="9" style="218"/>
    <col min="510" max="510" width="6.41666666666667" style="218" customWidth="1"/>
    <col min="511" max="511" width="31.25" style="218" customWidth="1"/>
    <col min="512" max="512" width="42.75" style="218" customWidth="1"/>
    <col min="513" max="513" width="51" style="218" customWidth="1"/>
    <col min="514" max="514" width="17.75" style="218" customWidth="1"/>
    <col min="515" max="515" width="13.9166666666667" style="218" customWidth="1"/>
    <col min="516" max="516" width="12.5833333333333" style="218" customWidth="1"/>
    <col min="517" max="518" width="14.4166666666667" style="218" customWidth="1"/>
    <col min="519" max="519" width="10.75" style="218" customWidth="1"/>
    <col min="520" max="765" width="9" style="218"/>
    <col min="766" max="766" width="6.41666666666667" style="218" customWidth="1"/>
    <col min="767" max="767" width="31.25" style="218" customWidth="1"/>
    <col min="768" max="768" width="42.75" style="218" customWidth="1"/>
    <col min="769" max="769" width="51" style="218" customWidth="1"/>
    <col min="770" max="770" width="17.75" style="218" customWidth="1"/>
    <col min="771" max="771" width="13.9166666666667" style="218" customWidth="1"/>
    <col min="772" max="772" width="12.5833333333333" style="218" customWidth="1"/>
    <col min="773" max="774" width="14.4166666666667" style="218" customWidth="1"/>
    <col min="775" max="775" width="10.75" style="218" customWidth="1"/>
    <col min="776" max="1021" width="9" style="218"/>
    <col min="1022" max="1022" width="6.41666666666667" style="218" customWidth="1"/>
    <col min="1023" max="1023" width="31.25" style="218" customWidth="1"/>
    <col min="1024" max="1024" width="42.75" style="218" customWidth="1"/>
    <col min="1025" max="1025" width="51" style="218" customWidth="1"/>
    <col min="1026" max="1026" width="17.75" style="218" customWidth="1"/>
    <col min="1027" max="1027" width="13.9166666666667" style="218" customWidth="1"/>
    <col min="1028" max="1028" width="12.5833333333333" style="218" customWidth="1"/>
    <col min="1029" max="1030" width="14.4166666666667" style="218" customWidth="1"/>
    <col min="1031" max="1031" width="10.75" style="218" customWidth="1"/>
    <col min="1032" max="1277" width="9" style="218"/>
    <col min="1278" max="1278" width="6.41666666666667" style="218" customWidth="1"/>
    <col min="1279" max="1279" width="31.25" style="218" customWidth="1"/>
    <col min="1280" max="1280" width="42.75" style="218" customWidth="1"/>
    <col min="1281" max="1281" width="51" style="218" customWidth="1"/>
    <col min="1282" max="1282" width="17.75" style="218" customWidth="1"/>
    <col min="1283" max="1283" width="13.9166666666667" style="218" customWidth="1"/>
    <col min="1284" max="1284" width="12.5833333333333" style="218" customWidth="1"/>
    <col min="1285" max="1286" width="14.4166666666667" style="218" customWidth="1"/>
    <col min="1287" max="1287" width="10.75" style="218" customWidth="1"/>
    <col min="1288" max="1533" width="9" style="218"/>
    <col min="1534" max="1534" width="6.41666666666667" style="218" customWidth="1"/>
    <col min="1535" max="1535" width="31.25" style="218" customWidth="1"/>
    <col min="1536" max="1536" width="42.75" style="218" customWidth="1"/>
    <col min="1537" max="1537" width="51" style="218" customWidth="1"/>
    <col min="1538" max="1538" width="17.75" style="218" customWidth="1"/>
    <col min="1539" max="1539" width="13.9166666666667" style="218" customWidth="1"/>
    <col min="1540" max="1540" width="12.5833333333333" style="218" customWidth="1"/>
    <col min="1541" max="1542" width="14.4166666666667" style="218" customWidth="1"/>
    <col min="1543" max="1543" width="10.75" style="218" customWidth="1"/>
    <col min="1544" max="1789" width="9" style="218"/>
    <col min="1790" max="1790" width="6.41666666666667" style="218" customWidth="1"/>
    <col min="1791" max="1791" width="31.25" style="218" customWidth="1"/>
    <col min="1792" max="1792" width="42.75" style="218" customWidth="1"/>
    <col min="1793" max="1793" width="51" style="218" customWidth="1"/>
    <col min="1794" max="1794" width="17.75" style="218" customWidth="1"/>
    <col min="1795" max="1795" width="13.9166666666667" style="218" customWidth="1"/>
    <col min="1796" max="1796" width="12.5833333333333" style="218" customWidth="1"/>
    <col min="1797" max="1798" width="14.4166666666667" style="218" customWidth="1"/>
    <col min="1799" max="1799" width="10.75" style="218" customWidth="1"/>
    <col min="1800" max="2045" width="9" style="218"/>
    <col min="2046" max="2046" width="6.41666666666667" style="218" customWidth="1"/>
    <col min="2047" max="2047" width="31.25" style="218" customWidth="1"/>
    <col min="2048" max="2048" width="42.75" style="218" customWidth="1"/>
    <col min="2049" max="2049" width="51" style="218" customWidth="1"/>
    <col min="2050" max="2050" width="17.75" style="218" customWidth="1"/>
    <col min="2051" max="2051" width="13.9166666666667" style="218" customWidth="1"/>
    <col min="2052" max="2052" width="12.5833333333333" style="218" customWidth="1"/>
    <col min="2053" max="2054" width="14.4166666666667" style="218" customWidth="1"/>
    <col min="2055" max="2055" width="10.75" style="218" customWidth="1"/>
    <col min="2056" max="2301" width="9" style="218"/>
    <col min="2302" max="2302" width="6.41666666666667" style="218" customWidth="1"/>
    <col min="2303" max="2303" width="31.25" style="218" customWidth="1"/>
    <col min="2304" max="2304" width="42.75" style="218" customWidth="1"/>
    <col min="2305" max="2305" width="51" style="218" customWidth="1"/>
    <col min="2306" max="2306" width="17.75" style="218" customWidth="1"/>
    <col min="2307" max="2307" width="13.9166666666667" style="218" customWidth="1"/>
    <col min="2308" max="2308" width="12.5833333333333" style="218" customWidth="1"/>
    <col min="2309" max="2310" width="14.4166666666667" style="218" customWidth="1"/>
    <col min="2311" max="2311" width="10.75" style="218" customWidth="1"/>
    <col min="2312" max="2557" width="9" style="218"/>
    <col min="2558" max="2558" width="6.41666666666667" style="218" customWidth="1"/>
    <col min="2559" max="2559" width="31.25" style="218" customWidth="1"/>
    <col min="2560" max="2560" width="42.75" style="218" customWidth="1"/>
    <col min="2561" max="2561" width="51" style="218" customWidth="1"/>
    <col min="2562" max="2562" width="17.75" style="218" customWidth="1"/>
    <col min="2563" max="2563" width="13.9166666666667" style="218" customWidth="1"/>
    <col min="2564" max="2564" width="12.5833333333333" style="218" customWidth="1"/>
    <col min="2565" max="2566" width="14.4166666666667" style="218" customWidth="1"/>
    <col min="2567" max="2567" width="10.75" style="218" customWidth="1"/>
    <col min="2568" max="2813" width="9" style="218"/>
    <col min="2814" max="2814" width="6.41666666666667" style="218" customWidth="1"/>
    <col min="2815" max="2815" width="31.25" style="218" customWidth="1"/>
    <col min="2816" max="2816" width="42.75" style="218" customWidth="1"/>
    <col min="2817" max="2817" width="51" style="218" customWidth="1"/>
    <col min="2818" max="2818" width="17.75" style="218" customWidth="1"/>
    <col min="2819" max="2819" width="13.9166666666667" style="218" customWidth="1"/>
    <col min="2820" max="2820" width="12.5833333333333" style="218" customWidth="1"/>
    <col min="2821" max="2822" width="14.4166666666667" style="218" customWidth="1"/>
    <col min="2823" max="2823" width="10.75" style="218" customWidth="1"/>
    <col min="2824" max="3069" width="9" style="218"/>
    <col min="3070" max="3070" width="6.41666666666667" style="218" customWidth="1"/>
    <col min="3071" max="3071" width="31.25" style="218" customWidth="1"/>
    <col min="3072" max="3072" width="42.75" style="218" customWidth="1"/>
    <col min="3073" max="3073" width="51" style="218" customWidth="1"/>
    <col min="3074" max="3074" width="17.75" style="218" customWidth="1"/>
    <col min="3075" max="3075" width="13.9166666666667" style="218" customWidth="1"/>
    <col min="3076" max="3076" width="12.5833333333333" style="218" customWidth="1"/>
    <col min="3077" max="3078" width="14.4166666666667" style="218" customWidth="1"/>
    <col min="3079" max="3079" width="10.75" style="218" customWidth="1"/>
    <col min="3080" max="3325" width="9" style="218"/>
    <col min="3326" max="3326" width="6.41666666666667" style="218" customWidth="1"/>
    <col min="3327" max="3327" width="31.25" style="218" customWidth="1"/>
    <col min="3328" max="3328" width="42.75" style="218" customWidth="1"/>
    <col min="3329" max="3329" width="51" style="218" customWidth="1"/>
    <col min="3330" max="3330" width="17.75" style="218" customWidth="1"/>
    <col min="3331" max="3331" width="13.9166666666667" style="218" customWidth="1"/>
    <col min="3332" max="3332" width="12.5833333333333" style="218" customWidth="1"/>
    <col min="3333" max="3334" width="14.4166666666667" style="218" customWidth="1"/>
    <col min="3335" max="3335" width="10.75" style="218" customWidth="1"/>
    <col min="3336" max="3581" width="9" style="218"/>
    <col min="3582" max="3582" width="6.41666666666667" style="218" customWidth="1"/>
    <col min="3583" max="3583" width="31.25" style="218" customWidth="1"/>
    <col min="3584" max="3584" width="42.75" style="218" customWidth="1"/>
    <col min="3585" max="3585" width="51" style="218" customWidth="1"/>
    <col min="3586" max="3586" width="17.75" style="218" customWidth="1"/>
    <col min="3587" max="3587" width="13.9166666666667" style="218" customWidth="1"/>
    <col min="3588" max="3588" width="12.5833333333333" style="218" customWidth="1"/>
    <col min="3589" max="3590" width="14.4166666666667" style="218" customWidth="1"/>
    <col min="3591" max="3591" width="10.75" style="218" customWidth="1"/>
    <col min="3592" max="3837" width="9" style="218"/>
    <col min="3838" max="3838" width="6.41666666666667" style="218" customWidth="1"/>
    <col min="3839" max="3839" width="31.25" style="218" customWidth="1"/>
    <col min="3840" max="3840" width="42.75" style="218" customWidth="1"/>
    <col min="3841" max="3841" width="51" style="218" customWidth="1"/>
    <col min="3842" max="3842" width="17.75" style="218" customWidth="1"/>
    <col min="3843" max="3843" width="13.9166666666667" style="218" customWidth="1"/>
    <col min="3844" max="3844" width="12.5833333333333" style="218" customWidth="1"/>
    <col min="3845" max="3846" width="14.4166666666667" style="218" customWidth="1"/>
    <col min="3847" max="3847" width="10.75" style="218" customWidth="1"/>
    <col min="3848" max="4093" width="9" style="218"/>
    <col min="4094" max="4094" width="6.41666666666667" style="218" customWidth="1"/>
    <col min="4095" max="4095" width="31.25" style="218" customWidth="1"/>
    <col min="4096" max="4096" width="42.75" style="218" customWidth="1"/>
    <col min="4097" max="4097" width="51" style="218" customWidth="1"/>
    <col min="4098" max="4098" width="17.75" style="218" customWidth="1"/>
    <col min="4099" max="4099" width="13.9166666666667" style="218" customWidth="1"/>
    <col min="4100" max="4100" width="12.5833333333333" style="218" customWidth="1"/>
    <col min="4101" max="4102" width="14.4166666666667" style="218" customWidth="1"/>
    <col min="4103" max="4103" width="10.75" style="218" customWidth="1"/>
    <col min="4104" max="4349" width="9" style="218"/>
    <col min="4350" max="4350" width="6.41666666666667" style="218" customWidth="1"/>
    <col min="4351" max="4351" width="31.25" style="218" customWidth="1"/>
    <col min="4352" max="4352" width="42.75" style="218" customWidth="1"/>
    <col min="4353" max="4353" width="51" style="218" customWidth="1"/>
    <col min="4354" max="4354" width="17.75" style="218" customWidth="1"/>
    <col min="4355" max="4355" width="13.9166666666667" style="218" customWidth="1"/>
    <col min="4356" max="4356" width="12.5833333333333" style="218" customWidth="1"/>
    <col min="4357" max="4358" width="14.4166666666667" style="218" customWidth="1"/>
    <col min="4359" max="4359" width="10.75" style="218" customWidth="1"/>
    <col min="4360" max="4605" width="9" style="218"/>
    <col min="4606" max="4606" width="6.41666666666667" style="218" customWidth="1"/>
    <col min="4607" max="4607" width="31.25" style="218" customWidth="1"/>
    <col min="4608" max="4608" width="42.75" style="218" customWidth="1"/>
    <col min="4609" max="4609" width="51" style="218" customWidth="1"/>
    <col min="4610" max="4610" width="17.75" style="218" customWidth="1"/>
    <col min="4611" max="4611" width="13.9166666666667" style="218" customWidth="1"/>
    <col min="4612" max="4612" width="12.5833333333333" style="218" customWidth="1"/>
    <col min="4613" max="4614" width="14.4166666666667" style="218" customWidth="1"/>
    <col min="4615" max="4615" width="10.75" style="218" customWidth="1"/>
    <col min="4616" max="4861" width="9" style="218"/>
    <col min="4862" max="4862" width="6.41666666666667" style="218" customWidth="1"/>
    <col min="4863" max="4863" width="31.25" style="218" customWidth="1"/>
    <col min="4864" max="4864" width="42.75" style="218" customWidth="1"/>
    <col min="4865" max="4865" width="51" style="218" customWidth="1"/>
    <col min="4866" max="4866" width="17.75" style="218" customWidth="1"/>
    <col min="4867" max="4867" width="13.9166666666667" style="218" customWidth="1"/>
    <col min="4868" max="4868" width="12.5833333333333" style="218" customWidth="1"/>
    <col min="4869" max="4870" width="14.4166666666667" style="218" customWidth="1"/>
    <col min="4871" max="4871" width="10.75" style="218" customWidth="1"/>
    <col min="4872" max="5117" width="9" style="218"/>
    <col min="5118" max="5118" width="6.41666666666667" style="218" customWidth="1"/>
    <col min="5119" max="5119" width="31.25" style="218" customWidth="1"/>
    <col min="5120" max="5120" width="42.75" style="218" customWidth="1"/>
    <col min="5121" max="5121" width="51" style="218" customWidth="1"/>
    <col min="5122" max="5122" width="17.75" style="218" customWidth="1"/>
    <col min="5123" max="5123" width="13.9166666666667" style="218" customWidth="1"/>
    <col min="5124" max="5124" width="12.5833333333333" style="218" customWidth="1"/>
    <col min="5125" max="5126" width="14.4166666666667" style="218" customWidth="1"/>
    <col min="5127" max="5127" width="10.75" style="218" customWidth="1"/>
    <col min="5128" max="5373" width="9" style="218"/>
    <col min="5374" max="5374" width="6.41666666666667" style="218" customWidth="1"/>
    <col min="5375" max="5375" width="31.25" style="218" customWidth="1"/>
    <col min="5376" max="5376" width="42.75" style="218" customWidth="1"/>
    <col min="5377" max="5377" width="51" style="218" customWidth="1"/>
    <col min="5378" max="5378" width="17.75" style="218" customWidth="1"/>
    <col min="5379" max="5379" width="13.9166666666667" style="218" customWidth="1"/>
    <col min="5380" max="5380" width="12.5833333333333" style="218" customWidth="1"/>
    <col min="5381" max="5382" width="14.4166666666667" style="218" customWidth="1"/>
    <col min="5383" max="5383" width="10.75" style="218" customWidth="1"/>
    <col min="5384" max="5629" width="9" style="218"/>
    <col min="5630" max="5630" width="6.41666666666667" style="218" customWidth="1"/>
    <col min="5631" max="5631" width="31.25" style="218" customWidth="1"/>
    <col min="5632" max="5632" width="42.75" style="218" customWidth="1"/>
    <col min="5633" max="5633" width="51" style="218" customWidth="1"/>
    <col min="5634" max="5634" width="17.75" style="218" customWidth="1"/>
    <col min="5635" max="5635" width="13.9166666666667" style="218" customWidth="1"/>
    <col min="5636" max="5636" width="12.5833333333333" style="218" customWidth="1"/>
    <col min="5637" max="5638" width="14.4166666666667" style="218" customWidth="1"/>
    <col min="5639" max="5639" width="10.75" style="218" customWidth="1"/>
    <col min="5640" max="5885" width="9" style="218"/>
    <col min="5886" max="5886" width="6.41666666666667" style="218" customWidth="1"/>
    <col min="5887" max="5887" width="31.25" style="218" customWidth="1"/>
    <col min="5888" max="5888" width="42.75" style="218" customWidth="1"/>
    <col min="5889" max="5889" width="51" style="218" customWidth="1"/>
    <col min="5890" max="5890" width="17.75" style="218" customWidth="1"/>
    <col min="5891" max="5891" width="13.9166666666667" style="218" customWidth="1"/>
    <col min="5892" max="5892" width="12.5833333333333" style="218" customWidth="1"/>
    <col min="5893" max="5894" width="14.4166666666667" style="218" customWidth="1"/>
    <col min="5895" max="5895" width="10.75" style="218" customWidth="1"/>
    <col min="5896" max="6141" width="9" style="218"/>
    <col min="6142" max="6142" width="6.41666666666667" style="218" customWidth="1"/>
    <col min="6143" max="6143" width="31.25" style="218" customWidth="1"/>
    <col min="6144" max="6144" width="42.75" style="218" customWidth="1"/>
    <col min="6145" max="6145" width="51" style="218" customWidth="1"/>
    <col min="6146" max="6146" width="17.75" style="218" customWidth="1"/>
    <col min="6147" max="6147" width="13.9166666666667" style="218" customWidth="1"/>
    <col min="6148" max="6148" width="12.5833333333333" style="218" customWidth="1"/>
    <col min="6149" max="6150" width="14.4166666666667" style="218" customWidth="1"/>
    <col min="6151" max="6151" width="10.75" style="218" customWidth="1"/>
    <col min="6152" max="6397" width="9" style="218"/>
    <col min="6398" max="6398" width="6.41666666666667" style="218" customWidth="1"/>
    <col min="6399" max="6399" width="31.25" style="218" customWidth="1"/>
    <col min="6400" max="6400" width="42.75" style="218" customWidth="1"/>
    <col min="6401" max="6401" width="51" style="218" customWidth="1"/>
    <col min="6402" max="6402" width="17.75" style="218" customWidth="1"/>
    <col min="6403" max="6403" width="13.9166666666667" style="218" customWidth="1"/>
    <col min="6404" max="6404" width="12.5833333333333" style="218" customWidth="1"/>
    <col min="6405" max="6406" width="14.4166666666667" style="218" customWidth="1"/>
    <col min="6407" max="6407" width="10.75" style="218" customWidth="1"/>
    <col min="6408" max="6653" width="9" style="218"/>
    <col min="6654" max="6654" width="6.41666666666667" style="218" customWidth="1"/>
    <col min="6655" max="6655" width="31.25" style="218" customWidth="1"/>
    <col min="6656" max="6656" width="42.75" style="218" customWidth="1"/>
    <col min="6657" max="6657" width="51" style="218" customWidth="1"/>
    <col min="6658" max="6658" width="17.75" style="218" customWidth="1"/>
    <col min="6659" max="6659" width="13.9166666666667" style="218" customWidth="1"/>
    <col min="6660" max="6660" width="12.5833333333333" style="218" customWidth="1"/>
    <col min="6661" max="6662" width="14.4166666666667" style="218" customWidth="1"/>
    <col min="6663" max="6663" width="10.75" style="218" customWidth="1"/>
    <col min="6664" max="6909" width="9" style="218"/>
    <col min="6910" max="6910" width="6.41666666666667" style="218" customWidth="1"/>
    <col min="6911" max="6911" width="31.25" style="218" customWidth="1"/>
    <col min="6912" max="6912" width="42.75" style="218" customWidth="1"/>
    <col min="6913" max="6913" width="51" style="218" customWidth="1"/>
    <col min="6914" max="6914" width="17.75" style="218" customWidth="1"/>
    <col min="6915" max="6915" width="13.9166666666667" style="218" customWidth="1"/>
    <col min="6916" max="6916" width="12.5833333333333" style="218" customWidth="1"/>
    <col min="6917" max="6918" width="14.4166666666667" style="218" customWidth="1"/>
    <col min="6919" max="6919" width="10.75" style="218" customWidth="1"/>
    <col min="6920" max="7165" width="9" style="218"/>
    <col min="7166" max="7166" width="6.41666666666667" style="218" customWidth="1"/>
    <col min="7167" max="7167" width="31.25" style="218" customWidth="1"/>
    <col min="7168" max="7168" width="42.75" style="218" customWidth="1"/>
    <col min="7169" max="7169" width="51" style="218" customWidth="1"/>
    <col min="7170" max="7170" width="17.75" style="218" customWidth="1"/>
    <col min="7171" max="7171" width="13.9166666666667" style="218" customWidth="1"/>
    <col min="7172" max="7172" width="12.5833333333333" style="218" customWidth="1"/>
    <col min="7173" max="7174" width="14.4166666666667" style="218" customWidth="1"/>
    <col min="7175" max="7175" width="10.75" style="218" customWidth="1"/>
    <col min="7176" max="7421" width="9" style="218"/>
    <col min="7422" max="7422" width="6.41666666666667" style="218" customWidth="1"/>
    <col min="7423" max="7423" width="31.25" style="218" customWidth="1"/>
    <col min="7424" max="7424" width="42.75" style="218" customWidth="1"/>
    <col min="7425" max="7425" width="51" style="218" customWidth="1"/>
    <col min="7426" max="7426" width="17.75" style="218" customWidth="1"/>
    <col min="7427" max="7427" width="13.9166666666667" style="218" customWidth="1"/>
    <col min="7428" max="7428" width="12.5833333333333" style="218" customWidth="1"/>
    <col min="7429" max="7430" width="14.4166666666667" style="218" customWidth="1"/>
    <col min="7431" max="7431" width="10.75" style="218" customWidth="1"/>
    <col min="7432" max="7677" width="9" style="218"/>
    <col min="7678" max="7678" width="6.41666666666667" style="218" customWidth="1"/>
    <col min="7679" max="7679" width="31.25" style="218" customWidth="1"/>
    <col min="7680" max="7680" width="42.75" style="218" customWidth="1"/>
    <col min="7681" max="7681" width="51" style="218" customWidth="1"/>
    <col min="7682" max="7682" width="17.75" style="218" customWidth="1"/>
    <col min="7683" max="7683" width="13.9166666666667" style="218" customWidth="1"/>
    <col min="7684" max="7684" width="12.5833333333333" style="218" customWidth="1"/>
    <col min="7685" max="7686" width="14.4166666666667" style="218" customWidth="1"/>
    <col min="7687" max="7687" width="10.75" style="218" customWidth="1"/>
    <col min="7688" max="7933" width="9" style="218"/>
    <col min="7934" max="7934" width="6.41666666666667" style="218" customWidth="1"/>
    <col min="7935" max="7935" width="31.25" style="218" customWidth="1"/>
    <col min="7936" max="7936" width="42.75" style="218" customWidth="1"/>
    <col min="7937" max="7937" width="51" style="218" customWidth="1"/>
    <col min="7938" max="7938" width="17.75" style="218" customWidth="1"/>
    <col min="7939" max="7939" width="13.9166666666667" style="218" customWidth="1"/>
    <col min="7940" max="7940" width="12.5833333333333" style="218" customWidth="1"/>
    <col min="7941" max="7942" width="14.4166666666667" style="218" customWidth="1"/>
    <col min="7943" max="7943" width="10.75" style="218" customWidth="1"/>
    <col min="7944" max="8189" width="9" style="218"/>
    <col min="8190" max="8190" width="6.41666666666667" style="218" customWidth="1"/>
    <col min="8191" max="8191" width="31.25" style="218" customWidth="1"/>
    <col min="8192" max="8192" width="42.75" style="218" customWidth="1"/>
    <col min="8193" max="8193" width="51" style="218" customWidth="1"/>
    <col min="8194" max="8194" width="17.75" style="218" customWidth="1"/>
    <col min="8195" max="8195" width="13.9166666666667" style="218" customWidth="1"/>
    <col min="8196" max="8196" width="12.5833333333333" style="218" customWidth="1"/>
    <col min="8197" max="8198" width="14.4166666666667" style="218" customWidth="1"/>
    <col min="8199" max="8199" width="10.75" style="218" customWidth="1"/>
    <col min="8200" max="8445" width="9" style="218"/>
    <col min="8446" max="8446" width="6.41666666666667" style="218" customWidth="1"/>
    <col min="8447" max="8447" width="31.25" style="218" customWidth="1"/>
    <col min="8448" max="8448" width="42.75" style="218" customWidth="1"/>
    <col min="8449" max="8449" width="51" style="218" customWidth="1"/>
    <col min="8450" max="8450" width="17.75" style="218" customWidth="1"/>
    <col min="8451" max="8451" width="13.9166666666667" style="218" customWidth="1"/>
    <col min="8452" max="8452" width="12.5833333333333" style="218" customWidth="1"/>
    <col min="8453" max="8454" width="14.4166666666667" style="218" customWidth="1"/>
    <col min="8455" max="8455" width="10.75" style="218" customWidth="1"/>
    <col min="8456" max="8701" width="9" style="218"/>
    <col min="8702" max="8702" width="6.41666666666667" style="218" customWidth="1"/>
    <col min="8703" max="8703" width="31.25" style="218" customWidth="1"/>
    <col min="8704" max="8704" width="42.75" style="218" customWidth="1"/>
    <col min="8705" max="8705" width="51" style="218" customWidth="1"/>
    <col min="8706" max="8706" width="17.75" style="218" customWidth="1"/>
    <col min="8707" max="8707" width="13.9166666666667" style="218" customWidth="1"/>
    <col min="8708" max="8708" width="12.5833333333333" style="218" customWidth="1"/>
    <col min="8709" max="8710" width="14.4166666666667" style="218" customWidth="1"/>
    <col min="8711" max="8711" width="10.75" style="218" customWidth="1"/>
    <col min="8712" max="8957" width="9" style="218"/>
    <col min="8958" max="8958" width="6.41666666666667" style="218" customWidth="1"/>
    <col min="8959" max="8959" width="31.25" style="218" customWidth="1"/>
    <col min="8960" max="8960" width="42.75" style="218" customWidth="1"/>
    <col min="8961" max="8961" width="51" style="218" customWidth="1"/>
    <col min="8962" max="8962" width="17.75" style="218" customWidth="1"/>
    <col min="8963" max="8963" width="13.9166666666667" style="218" customWidth="1"/>
    <col min="8964" max="8964" width="12.5833333333333" style="218" customWidth="1"/>
    <col min="8965" max="8966" width="14.4166666666667" style="218" customWidth="1"/>
    <col min="8967" max="8967" width="10.75" style="218" customWidth="1"/>
    <col min="8968" max="9213" width="9" style="218"/>
    <col min="9214" max="9214" width="6.41666666666667" style="218" customWidth="1"/>
    <col min="9215" max="9215" width="31.25" style="218" customWidth="1"/>
    <col min="9216" max="9216" width="42.75" style="218" customWidth="1"/>
    <col min="9217" max="9217" width="51" style="218" customWidth="1"/>
    <col min="9218" max="9218" width="17.75" style="218" customWidth="1"/>
    <col min="9219" max="9219" width="13.9166666666667" style="218" customWidth="1"/>
    <col min="9220" max="9220" width="12.5833333333333" style="218" customWidth="1"/>
    <col min="9221" max="9222" width="14.4166666666667" style="218" customWidth="1"/>
    <col min="9223" max="9223" width="10.75" style="218" customWidth="1"/>
    <col min="9224" max="9469" width="9" style="218"/>
    <col min="9470" max="9470" width="6.41666666666667" style="218" customWidth="1"/>
    <col min="9471" max="9471" width="31.25" style="218" customWidth="1"/>
    <col min="9472" max="9472" width="42.75" style="218" customWidth="1"/>
    <col min="9473" max="9473" width="51" style="218" customWidth="1"/>
    <col min="9474" max="9474" width="17.75" style="218" customWidth="1"/>
    <col min="9475" max="9475" width="13.9166666666667" style="218" customWidth="1"/>
    <col min="9476" max="9476" width="12.5833333333333" style="218" customWidth="1"/>
    <col min="9477" max="9478" width="14.4166666666667" style="218" customWidth="1"/>
    <col min="9479" max="9479" width="10.75" style="218" customWidth="1"/>
    <col min="9480" max="9725" width="9" style="218"/>
    <col min="9726" max="9726" width="6.41666666666667" style="218" customWidth="1"/>
    <col min="9727" max="9727" width="31.25" style="218" customWidth="1"/>
    <col min="9728" max="9728" width="42.75" style="218" customWidth="1"/>
    <col min="9729" max="9729" width="51" style="218" customWidth="1"/>
    <col min="9730" max="9730" width="17.75" style="218" customWidth="1"/>
    <col min="9731" max="9731" width="13.9166666666667" style="218" customWidth="1"/>
    <col min="9732" max="9732" width="12.5833333333333" style="218" customWidth="1"/>
    <col min="9733" max="9734" width="14.4166666666667" style="218" customWidth="1"/>
    <col min="9735" max="9735" width="10.75" style="218" customWidth="1"/>
    <col min="9736" max="9981" width="9" style="218"/>
    <col min="9982" max="9982" width="6.41666666666667" style="218" customWidth="1"/>
    <col min="9983" max="9983" width="31.25" style="218" customWidth="1"/>
    <col min="9984" max="9984" width="42.75" style="218" customWidth="1"/>
    <col min="9985" max="9985" width="51" style="218" customWidth="1"/>
    <col min="9986" max="9986" width="17.75" style="218" customWidth="1"/>
    <col min="9987" max="9987" width="13.9166666666667" style="218" customWidth="1"/>
    <col min="9988" max="9988" width="12.5833333333333" style="218" customWidth="1"/>
    <col min="9989" max="9990" width="14.4166666666667" style="218" customWidth="1"/>
    <col min="9991" max="9991" width="10.75" style="218" customWidth="1"/>
    <col min="9992" max="10237" width="9" style="218"/>
    <col min="10238" max="10238" width="6.41666666666667" style="218" customWidth="1"/>
    <col min="10239" max="10239" width="31.25" style="218" customWidth="1"/>
    <col min="10240" max="10240" width="42.75" style="218" customWidth="1"/>
    <col min="10241" max="10241" width="51" style="218" customWidth="1"/>
    <col min="10242" max="10242" width="17.75" style="218" customWidth="1"/>
    <col min="10243" max="10243" width="13.9166666666667" style="218" customWidth="1"/>
    <col min="10244" max="10244" width="12.5833333333333" style="218" customWidth="1"/>
    <col min="10245" max="10246" width="14.4166666666667" style="218" customWidth="1"/>
    <col min="10247" max="10247" width="10.75" style="218" customWidth="1"/>
    <col min="10248" max="10493" width="9" style="218"/>
    <col min="10494" max="10494" width="6.41666666666667" style="218" customWidth="1"/>
    <col min="10495" max="10495" width="31.25" style="218" customWidth="1"/>
    <col min="10496" max="10496" width="42.75" style="218" customWidth="1"/>
    <col min="10497" max="10497" width="51" style="218" customWidth="1"/>
    <col min="10498" max="10498" width="17.75" style="218" customWidth="1"/>
    <col min="10499" max="10499" width="13.9166666666667" style="218" customWidth="1"/>
    <col min="10500" max="10500" width="12.5833333333333" style="218" customWidth="1"/>
    <col min="10501" max="10502" width="14.4166666666667" style="218" customWidth="1"/>
    <col min="10503" max="10503" width="10.75" style="218" customWidth="1"/>
    <col min="10504" max="10749" width="9" style="218"/>
    <col min="10750" max="10750" width="6.41666666666667" style="218" customWidth="1"/>
    <col min="10751" max="10751" width="31.25" style="218" customWidth="1"/>
    <col min="10752" max="10752" width="42.75" style="218" customWidth="1"/>
    <col min="10753" max="10753" width="51" style="218" customWidth="1"/>
    <col min="10754" max="10754" width="17.75" style="218" customWidth="1"/>
    <col min="10755" max="10755" width="13.9166666666667" style="218" customWidth="1"/>
    <col min="10756" max="10756" width="12.5833333333333" style="218" customWidth="1"/>
    <col min="10757" max="10758" width="14.4166666666667" style="218" customWidth="1"/>
    <col min="10759" max="10759" width="10.75" style="218" customWidth="1"/>
    <col min="10760" max="11005" width="9" style="218"/>
    <col min="11006" max="11006" width="6.41666666666667" style="218" customWidth="1"/>
    <col min="11007" max="11007" width="31.25" style="218" customWidth="1"/>
    <col min="11008" max="11008" width="42.75" style="218" customWidth="1"/>
    <col min="11009" max="11009" width="51" style="218" customWidth="1"/>
    <col min="11010" max="11010" width="17.75" style="218" customWidth="1"/>
    <col min="11011" max="11011" width="13.9166666666667" style="218" customWidth="1"/>
    <col min="11012" max="11012" width="12.5833333333333" style="218" customWidth="1"/>
    <col min="11013" max="11014" width="14.4166666666667" style="218" customWidth="1"/>
    <col min="11015" max="11015" width="10.75" style="218" customWidth="1"/>
    <col min="11016" max="11261" width="9" style="218"/>
    <col min="11262" max="11262" width="6.41666666666667" style="218" customWidth="1"/>
    <col min="11263" max="11263" width="31.25" style="218" customWidth="1"/>
    <col min="11264" max="11264" width="42.75" style="218" customWidth="1"/>
    <col min="11265" max="11265" width="51" style="218" customWidth="1"/>
    <col min="11266" max="11266" width="17.75" style="218" customWidth="1"/>
    <col min="11267" max="11267" width="13.9166666666667" style="218" customWidth="1"/>
    <col min="11268" max="11268" width="12.5833333333333" style="218" customWidth="1"/>
    <col min="11269" max="11270" width="14.4166666666667" style="218" customWidth="1"/>
    <col min="11271" max="11271" width="10.75" style="218" customWidth="1"/>
    <col min="11272" max="11517" width="9" style="218"/>
    <col min="11518" max="11518" width="6.41666666666667" style="218" customWidth="1"/>
    <col min="11519" max="11519" width="31.25" style="218" customWidth="1"/>
    <col min="11520" max="11520" width="42.75" style="218" customWidth="1"/>
    <col min="11521" max="11521" width="51" style="218" customWidth="1"/>
    <col min="11522" max="11522" width="17.75" style="218" customWidth="1"/>
    <col min="11523" max="11523" width="13.9166666666667" style="218" customWidth="1"/>
    <col min="11524" max="11524" width="12.5833333333333" style="218" customWidth="1"/>
    <col min="11525" max="11526" width="14.4166666666667" style="218" customWidth="1"/>
    <col min="11527" max="11527" width="10.75" style="218" customWidth="1"/>
    <col min="11528" max="11773" width="9" style="218"/>
    <col min="11774" max="11774" width="6.41666666666667" style="218" customWidth="1"/>
    <col min="11775" max="11775" width="31.25" style="218" customWidth="1"/>
    <col min="11776" max="11776" width="42.75" style="218" customWidth="1"/>
    <col min="11777" max="11777" width="51" style="218" customWidth="1"/>
    <col min="11778" max="11778" width="17.75" style="218" customWidth="1"/>
    <col min="11779" max="11779" width="13.9166666666667" style="218" customWidth="1"/>
    <col min="11780" max="11780" width="12.5833333333333" style="218" customWidth="1"/>
    <col min="11781" max="11782" width="14.4166666666667" style="218" customWidth="1"/>
    <col min="11783" max="11783" width="10.75" style="218" customWidth="1"/>
    <col min="11784" max="12029" width="9" style="218"/>
    <col min="12030" max="12030" width="6.41666666666667" style="218" customWidth="1"/>
    <col min="12031" max="12031" width="31.25" style="218" customWidth="1"/>
    <col min="12032" max="12032" width="42.75" style="218" customWidth="1"/>
    <col min="12033" max="12033" width="51" style="218" customWidth="1"/>
    <col min="12034" max="12034" width="17.75" style="218" customWidth="1"/>
    <col min="12035" max="12035" width="13.9166666666667" style="218" customWidth="1"/>
    <col min="12036" max="12036" width="12.5833333333333" style="218" customWidth="1"/>
    <col min="12037" max="12038" width="14.4166666666667" style="218" customWidth="1"/>
    <col min="12039" max="12039" width="10.75" style="218" customWidth="1"/>
    <col min="12040" max="12285" width="9" style="218"/>
    <col min="12286" max="12286" width="6.41666666666667" style="218" customWidth="1"/>
    <col min="12287" max="12287" width="31.25" style="218" customWidth="1"/>
    <col min="12288" max="12288" width="42.75" style="218" customWidth="1"/>
    <col min="12289" max="12289" width="51" style="218" customWidth="1"/>
    <col min="12290" max="12290" width="17.75" style="218" customWidth="1"/>
    <col min="12291" max="12291" width="13.9166666666667" style="218" customWidth="1"/>
    <col min="12292" max="12292" width="12.5833333333333" style="218" customWidth="1"/>
    <col min="12293" max="12294" width="14.4166666666667" style="218" customWidth="1"/>
    <col min="12295" max="12295" width="10.75" style="218" customWidth="1"/>
    <col min="12296" max="12541" width="9" style="218"/>
    <col min="12542" max="12542" width="6.41666666666667" style="218" customWidth="1"/>
    <col min="12543" max="12543" width="31.25" style="218" customWidth="1"/>
    <col min="12544" max="12544" width="42.75" style="218" customWidth="1"/>
    <col min="12545" max="12545" width="51" style="218" customWidth="1"/>
    <col min="12546" max="12546" width="17.75" style="218" customWidth="1"/>
    <col min="12547" max="12547" width="13.9166666666667" style="218" customWidth="1"/>
    <col min="12548" max="12548" width="12.5833333333333" style="218" customWidth="1"/>
    <col min="12549" max="12550" width="14.4166666666667" style="218" customWidth="1"/>
    <col min="12551" max="12551" width="10.75" style="218" customWidth="1"/>
    <col min="12552" max="12797" width="9" style="218"/>
    <col min="12798" max="12798" width="6.41666666666667" style="218" customWidth="1"/>
    <col min="12799" max="12799" width="31.25" style="218" customWidth="1"/>
    <col min="12800" max="12800" width="42.75" style="218" customWidth="1"/>
    <col min="12801" max="12801" width="51" style="218" customWidth="1"/>
    <col min="12802" max="12802" width="17.75" style="218" customWidth="1"/>
    <col min="12803" max="12803" width="13.9166666666667" style="218" customWidth="1"/>
    <col min="12804" max="12804" width="12.5833333333333" style="218" customWidth="1"/>
    <col min="12805" max="12806" width="14.4166666666667" style="218" customWidth="1"/>
    <col min="12807" max="12807" width="10.75" style="218" customWidth="1"/>
    <col min="12808" max="13053" width="9" style="218"/>
    <col min="13054" max="13054" width="6.41666666666667" style="218" customWidth="1"/>
    <col min="13055" max="13055" width="31.25" style="218" customWidth="1"/>
    <col min="13056" max="13056" width="42.75" style="218" customWidth="1"/>
    <col min="13057" max="13057" width="51" style="218" customWidth="1"/>
    <col min="13058" max="13058" width="17.75" style="218" customWidth="1"/>
    <col min="13059" max="13059" width="13.9166666666667" style="218" customWidth="1"/>
    <col min="13060" max="13060" width="12.5833333333333" style="218" customWidth="1"/>
    <col min="13061" max="13062" width="14.4166666666667" style="218" customWidth="1"/>
    <col min="13063" max="13063" width="10.75" style="218" customWidth="1"/>
    <col min="13064" max="13309" width="9" style="218"/>
    <col min="13310" max="13310" width="6.41666666666667" style="218" customWidth="1"/>
    <col min="13311" max="13311" width="31.25" style="218" customWidth="1"/>
    <col min="13312" max="13312" width="42.75" style="218" customWidth="1"/>
    <col min="13313" max="13313" width="51" style="218" customWidth="1"/>
    <col min="13314" max="13314" width="17.75" style="218" customWidth="1"/>
    <col min="13315" max="13315" width="13.9166666666667" style="218" customWidth="1"/>
    <col min="13316" max="13316" width="12.5833333333333" style="218" customWidth="1"/>
    <col min="13317" max="13318" width="14.4166666666667" style="218" customWidth="1"/>
    <col min="13319" max="13319" width="10.75" style="218" customWidth="1"/>
    <col min="13320" max="13565" width="9" style="218"/>
    <col min="13566" max="13566" width="6.41666666666667" style="218" customWidth="1"/>
    <col min="13567" max="13567" width="31.25" style="218" customWidth="1"/>
    <col min="13568" max="13568" width="42.75" style="218" customWidth="1"/>
    <col min="13569" max="13569" width="51" style="218" customWidth="1"/>
    <col min="13570" max="13570" width="17.75" style="218" customWidth="1"/>
    <col min="13571" max="13571" width="13.9166666666667" style="218" customWidth="1"/>
    <col min="13572" max="13572" width="12.5833333333333" style="218" customWidth="1"/>
    <col min="13573" max="13574" width="14.4166666666667" style="218" customWidth="1"/>
    <col min="13575" max="13575" width="10.75" style="218" customWidth="1"/>
    <col min="13576" max="13821" width="9" style="218"/>
    <col min="13822" max="13822" width="6.41666666666667" style="218" customWidth="1"/>
    <col min="13823" max="13823" width="31.25" style="218" customWidth="1"/>
    <col min="13824" max="13824" width="42.75" style="218" customWidth="1"/>
    <col min="13825" max="13825" width="51" style="218" customWidth="1"/>
    <col min="13826" max="13826" width="17.75" style="218" customWidth="1"/>
    <col min="13827" max="13827" width="13.9166666666667" style="218" customWidth="1"/>
    <col min="13828" max="13828" width="12.5833333333333" style="218" customWidth="1"/>
    <col min="13829" max="13830" width="14.4166666666667" style="218" customWidth="1"/>
    <col min="13831" max="13831" width="10.75" style="218" customWidth="1"/>
    <col min="13832" max="14077" width="9" style="218"/>
    <col min="14078" max="14078" width="6.41666666666667" style="218" customWidth="1"/>
    <col min="14079" max="14079" width="31.25" style="218" customWidth="1"/>
    <col min="14080" max="14080" width="42.75" style="218" customWidth="1"/>
    <col min="14081" max="14081" width="51" style="218" customWidth="1"/>
    <col min="14082" max="14082" width="17.75" style="218" customWidth="1"/>
    <col min="14083" max="14083" width="13.9166666666667" style="218" customWidth="1"/>
    <col min="14084" max="14084" width="12.5833333333333" style="218" customWidth="1"/>
    <col min="14085" max="14086" width="14.4166666666667" style="218" customWidth="1"/>
    <col min="14087" max="14087" width="10.75" style="218" customWidth="1"/>
    <col min="14088" max="14333" width="9" style="218"/>
    <col min="14334" max="14334" width="6.41666666666667" style="218" customWidth="1"/>
    <col min="14335" max="14335" width="31.25" style="218" customWidth="1"/>
    <col min="14336" max="14336" width="42.75" style="218" customWidth="1"/>
    <col min="14337" max="14337" width="51" style="218" customWidth="1"/>
    <col min="14338" max="14338" width="17.75" style="218" customWidth="1"/>
    <col min="14339" max="14339" width="13.9166666666667" style="218" customWidth="1"/>
    <col min="14340" max="14340" width="12.5833333333333" style="218" customWidth="1"/>
    <col min="14341" max="14342" width="14.4166666666667" style="218" customWidth="1"/>
    <col min="14343" max="14343" width="10.75" style="218" customWidth="1"/>
    <col min="14344" max="14589" width="9" style="218"/>
    <col min="14590" max="14590" width="6.41666666666667" style="218" customWidth="1"/>
    <col min="14591" max="14591" width="31.25" style="218" customWidth="1"/>
    <col min="14592" max="14592" width="42.75" style="218" customWidth="1"/>
    <col min="14593" max="14593" width="51" style="218" customWidth="1"/>
    <col min="14594" max="14594" width="17.75" style="218" customWidth="1"/>
    <col min="14595" max="14595" width="13.9166666666667" style="218" customWidth="1"/>
    <col min="14596" max="14596" width="12.5833333333333" style="218" customWidth="1"/>
    <col min="14597" max="14598" width="14.4166666666667" style="218" customWidth="1"/>
    <col min="14599" max="14599" width="10.75" style="218" customWidth="1"/>
    <col min="14600" max="14845" width="9" style="218"/>
    <col min="14846" max="14846" width="6.41666666666667" style="218" customWidth="1"/>
    <col min="14847" max="14847" width="31.25" style="218" customWidth="1"/>
    <col min="14848" max="14848" width="42.75" style="218" customWidth="1"/>
    <col min="14849" max="14849" width="51" style="218" customWidth="1"/>
    <col min="14850" max="14850" width="17.75" style="218" customWidth="1"/>
    <col min="14851" max="14851" width="13.9166666666667" style="218" customWidth="1"/>
    <col min="14852" max="14852" width="12.5833333333333" style="218" customWidth="1"/>
    <col min="14853" max="14854" width="14.4166666666667" style="218" customWidth="1"/>
    <col min="14855" max="14855" width="10.75" style="218" customWidth="1"/>
    <col min="14856" max="15101" width="9" style="218"/>
    <col min="15102" max="15102" width="6.41666666666667" style="218" customWidth="1"/>
    <col min="15103" max="15103" width="31.25" style="218" customWidth="1"/>
    <col min="15104" max="15104" width="42.75" style="218" customWidth="1"/>
    <col min="15105" max="15105" width="51" style="218" customWidth="1"/>
    <col min="15106" max="15106" width="17.75" style="218" customWidth="1"/>
    <col min="15107" max="15107" width="13.9166666666667" style="218" customWidth="1"/>
    <col min="15108" max="15108" width="12.5833333333333" style="218" customWidth="1"/>
    <col min="15109" max="15110" width="14.4166666666667" style="218" customWidth="1"/>
    <col min="15111" max="15111" width="10.75" style="218" customWidth="1"/>
    <col min="15112" max="15357" width="9" style="218"/>
    <col min="15358" max="15358" width="6.41666666666667" style="218" customWidth="1"/>
    <col min="15359" max="15359" width="31.25" style="218" customWidth="1"/>
    <col min="15360" max="15360" width="42.75" style="218" customWidth="1"/>
    <col min="15361" max="15361" width="51" style="218" customWidth="1"/>
    <col min="15362" max="15362" width="17.75" style="218" customWidth="1"/>
    <col min="15363" max="15363" width="13.9166666666667" style="218" customWidth="1"/>
    <col min="15364" max="15364" width="12.5833333333333" style="218" customWidth="1"/>
    <col min="15365" max="15366" width="14.4166666666667" style="218" customWidth="1"/>
    <col min="15367" max="15367" width="10.75" style="218" customWidth="1"/>
    <col min="15368" max="15613" width="9" style="218"/>
    <col min="15614" max="15614" width="6.41666666666667" style="218" customWidth="1"/>
    <col min="15615" max="15615" width="31.25" style="218" customWidth="1"/>
    <col min="15616" max="15616" width="42.75" style="218" customWidth="1"/>
    <col min="15617" max="15617" width="51" style="218" customWidth="1"/>
    <col min="15618" max="15618" width="17.75" style="218" customWidth="1"/>
    <col min="15619" max="15619" width="13.9166666666667" style="218" customWidth="1"/>
    <col min="15620" max="15620" width="12.5833333333333" style="218" customWidth="1"/>
    <col min="15621" max="15622" width="14.4166666666667" style="218" customWidth="1"/>
    <col min="15623" max="15623" width="10.75" style="218" customWidth="1"/>
    <col min="15624" max="15869" width="9" style="218"/>
    <col min="15870" max="15870" width="6.41666666666667" style="218" customWidth="1"/>
    <col min="15871" max="15871" width="31.25" style="218" customWidth="1"/>
    <col min="15872" max="15872" width="42.75" style="218" customWidth="1"/>
    <col min="15873" max="15873" width="51" style="218" customWidth="1"/>
    <col min="15874" max="15874" width="17.75" style="218" customWidth="1"/>
    <col min="15875" max="15875" width="13.9166666666667" style="218" customWidth="1"/>
    <col min="15876" max="15876" width="12.5833333333333" style="218" customWidth="1"/>
    <col min="15877" max="15878" width="14.4166666666667" style="218" customWidth="1"/>
    <col min="15879" max="15879" width="10.75" style="218" customWidth="1"/>
    <col min="15880" max="16125" width="9" style="218"/>
    <col min="16126" max="16126" width="6.41666666666667" style="218" customWidth="1"/>
    <col min="16127" max="16127" width="31.25" style="218" customWidth="1"/>
    <col min="16128" max="16128" width="42.75" style="218" customWidth="1"/>
    <col min="16129" max="16129" width="51" style="218" customWidth="1"/>
    <col min="16130" max="16130" width="17.75" style="218" customWidth="1"/>
    <col min="16131" max="16131" width="13.9166666666667" style="218" customWidth="1"/>
    <col min="16132" max="16132" width="12.5833333333333" style="218" customWidth="1"/>
    <col min="16133" max="16134" width="14.4166666666667" style="218" customWidth="1"/>
    <col min="16135" max="16135" width="10.75" style="218" customWidth="1"/>
    <col min="16136" max="16384" width="9" style="218"/>
  </cols>
  <sheetData>
    <row r="1" ht="32.25" spans="1:5">
      <c r="A1" s="219" t="s">
        <v>217</v>
      </c>
      <c r="B1" s="220"/>
      <c r="C1" s="220"/>
      <c r="D1" s="220"/>
      <c r="E1" s="220"/>
    </row>
    <row r="2" ht="18.75" spans="1:5">
      <c r="A2" s="221"/>
      <c r="B2" s="222"/>
      <c r="C2" s="222"/>
      <c r="D2" s="222"/>
      <c r="E2" s="222"/>
    </row>
    <row r="3" customHeight="1" spans="1:5">
      <c r="A3" s="16" t="s">
        <v>111</v>
      </c>
      <c r="B3" s="17"/>
      <c r="C3" s="17"/>
      <c r="D3" s="17"/>
      <c r="E3" s="17"/>
    </row>
    <row r="4" s="211" customFormat="1" ht="18.75" spans="1:5">
      <c r="A4" s="18" t="s">
        <v>112</v>
      </c>
      <c r="B4" s="18" t="s">
        <v>113</v>
      </c>
      <c r="C4" s="18" t="s">
        <v>132</v>
      </c>
      <c r="D4" s="18" t="s">
        <v>218</v>
      </c>
      <c r="E4" s="18" t="s">
        <v>133</v>
      </c>
    </row>
    <row r="5" s="211" customFormat="1" ht="18.75" spans="1:5">
      <c r="A5" s="144">
        <v>1</v>
      </c>
      <c r="B5" s="223" t="s">
        <v>219</v>
      </c>
      <c r="C5" s="142" t="s">
        <v>220</v>
      </c>
      <c r="D5" s="140" t="s">
        <v>221</v>
      </c>
      <c r="E5" s="143">
        <v>2</v>
      </c>
    </row>
    <row r="6" ht="18.75" spans="1:5">
      <c r="A6" s="144">
        <v>2</v>
      </c>
      <c r="B6" s="223" t="s">
        <v>222</v>
      </c>
      <c r="C6" s="139" t="s">
        <v>223</v>
      </c>
      <c r="D6" s="224" t="s">
        <v>224</v>
      </c>
      <c r="E6" s="225">
        <f>8*3.6</f>
        <v>28.8</v>
      </c>
    </row>
    <row r="7" ht="18.75" spans="1:5">
      <c r="A7" s="144">
        <v>3</v>
      </c>
      <c r="B7" s="138" t="s">
        <v>128</v>
      </c>
      <c r="C7" s="142" t="s">
        <v>129</v>
      </c>
      <c r="D7" s="140" t="s">
        <v>225</v>
      </c>
      <c r="E7" s="143">
        <v>2</v>
      </c>
    </row>
    <row r="8" s="211" customFormat="1" spans="1:5">
      <c r="A8" s="27"/>
      <c r="B8" s="27"/>
      <c r="C8" s="27"/>
      <c r="D8" s="27"/>
      <c r="E8" s="27"/>
    </row>
    <row r="9" customHeight="1" spans="1:5">
      <c r="A9" s="28"/>
      <c r="B9" s="29"/>
      <c r="C9" s="29"/>
      <c r="D9" s="29"/>
      <c r="E9" s="29"/>
    </row>
    <row r="11" customHeight="1" spans="1:5">
      <c r="A11" s="16" t="s">
        <v>226</v>
      </c>
      <c r="B11" s="17"/>
      <c r="C11" s="17"/>
      <c r="D11" s="17"/>
      <c r="E11" s="17"/>
    </row>
    <row r="12" ht="17.75" customHeight="1" spans="1:5">
      <c r="A12" s="18" t="s">
        <v>112</v>
      </c>
      <c r="B12" s="18" t="s">
        <v>113</v>
      </c>
      <c r="C12" s="30" t="s">
        <v>132</v>
      </c>
      <c r="D12" s="31"/>
      <c r="E12" s="18" t="s">
        <v>133</v>
      </c>
    </row>
    <row r="13" ht="18.75" spans="1:5">
      <c r="A13" s="32" t="s">
        <v>134</v>
      </c>
      <c r="B13" s="33"/>
      <c r="C13" s="33"/>
      <c r="D13" s="33"/>
      <c r="E13" s="33"/>
    </row>
    <row r="14" s="212" customFormat="1" ht="18.75" spans="1:5">
      <c r="A14" s="144">
        <v>1</v>
      </c>
      <c r="B14" s="145" t="s">
        <v>135</v>
      </c>
      <c r="C14" s="145" t="s">
        <v>136</v>
      </c>
      <c r="D14" s="146"/>
      <c r="E14" s="147">
        <v>1</v>
      </c>
    </row>
    <row r="15" s="213" customFormat="1" ht="18.75" spans="1:5">
      <c r="A15" s="144">
        <v>2</v>
      </c>
      <c r="B15" s="139" t="s">
        <v>227</v>
      </c>
      <c r="C15" s="145"/>
      <c r="D15" s="146"/>
      <c r="E15" s="226">
        <v>4</v>
      </c>
    </row>
    <row r="16" s="213" customFormat="1" ht="18.75" spans="1:5">
      <c r="A16" s="144">
        <v>3</v>
      </c>
      <c r="B16" s="139" t="s">
        <v>142</v>
      </c>
      <c r="C16" s="145"/>
      <c r="D16" s="146"/>
      <c r="E16" s="147">
        <v>2</v>
      </c>
    </row>
    <row r="17" s="213" customFormat="1" ht="18.75" spans="1:5">
      <c r="A17" s="144">
        <v>6</v>
      </c>
      <c r="B17" s="145" t="s">
        <v>145</v>
      </c>
      <c r="C17" s="145"/>
      <c r="D17" s="146"/>
      <c r="E17" s="147">
        <v>2</v>
      </c>
    </row>
    <row r="18" s="213" customFormat="1" ht="18.75" spans="1:5">
      <c r="A18" s="144">
        <v>7</v>
      </c>
      <c r="B18" s="145" t="s">
        <v>148</v>
      </c>
      <c r="C18" s="145"/>
      <c r="D18" s="146"/>
      <c r="E18" s="147">
        <v>1</v>
      </c>
    </row>
    <row r="19" s="213" customFormat="1" ht="18.75" spans="1:5">
      <c r="A19" s="144">
        <v>8</v>
      </c>
      <c r="B19" s="145" t="s">
        <v>149</v>
      </c>
      <c r="C19" s="145"/>
      <c r="D19" s="146"/>
      <c r="E19" s="147">
        <v>1</v>
      </c>
    </row>
    <row r="20" s="213" customFormat="1" ht="18.75" spans="1:5">
      <c r="A20" s="144">
        <v>9</v>
      </c>
      <c r="B20" s="38" t="s">
        <v>228</v>
      </c>
      <c r="C20" s="145" t="s">
        <v>151</v>
      </c>
      <c r="D20" s="146"/>
      <c r="E20" s="150">
        <v>2</v>
      </c>
    </row>
    <row r="21" s="213" customFormat="1" ht="18.75" spans="1:5">
      <c r="A21" s="144">
        <v>10</v>
      </c>
      <c r="B21" s="145" t="s">
        <v>152</v>
      </c>
      <c r="C21" s="145"/>
      <c r="D21" s="146"/>
      <c r="E21" s="150">
        <v>4</v>
      </c>
    </row>
    <row r="22" s="213" customFormat="1" ht="18.75" spans="1:5">
      <c r="A22" s="144">
        <v>11</v>
      </c>
      <c r="B22" s="145" t="s">
        <v>153</v>
      </c>
      <c r="C22" s="145" t="s">
        <v>154</v>
      </c>
      <c r="D22" s="146"/>
      <c r="E22" s="147">
        <v>2</v>
      </c>
    </row>
    <row r="23" s="213" customFormat="1" ht="18.75" spans="1:5">
      <c r="A23" s="144">
        <v>12</v>
      </c>
      <c r="B23" s="145" t="s">
        <v>155</v>
      </c>
      <c r="C23" s="145"/>
      <c r="D23" s="146"/>
      <c r="E23" s="151">
        <v>1</v>
      </c>
    </row>
    <row r="24" s="213" customFormat="1" ht="18.75" spans="1:5">
      <c r="A24" s="144">
        <v>13</v>
      </c>
      <c r="B24" s="145" t="s">
        <v>156</v>
      </c>
      <c r="C24" s="145"/>
      <c r="D24" s="146"/>
      <c r="E24" s="143">
        <v>1</v>
      </c>
    </row>
    <row r="25" s="213" customFormat="1" ht="18.75" spans="1:5">
      <c r="A25" s="144">
        <v>14</v>
      </c>
      <c r="B25" s="145" t="s">
        <v>158</v>
      </c>
      <c r="C25" s="145"/>
      <c r="D25" s="146"/>
      <c r="E25" s="152">
        <v>1</v>
      </c>
    </row>
    <row r="26" ht="18.75" spans="1:5">
      <c r="A26" s="144">
        <v>15</v>
      </c>
      <c r="B26" s="38" t="s">
        <v>229</v>
      </c>
      <c r="C26" s="42" t="s">
        <v>230</v>
      </c>
      <c r="D26" s="43"/>
      <c r="E26" s="44">
        <v>6</v>
      </c>
    </row>
    <row r="27" customHeight="1" spans="1:5">
      <c r="A27" s="45">
        <v>16</v>
      </c>
      <c r="B27" s="46" t="s">
        <v>231</v>
      </c>
      <c r="C27" s="42" t="s">
        <v>232</v>
      </c>
      <c r="D27" s="43"/>
      <c r="E27" s="47">
        <v>1</v>
      </c>
    </row>
    <row r="28" spans="1:5">
      <c r="A28" s="48"/>
      <c r="B28" s="49"/>
      <c r="C28" s="50" t="s">
        <v>233</v>
      </c>
      <c r="D28" s="51"/>
      <c r="E28" s="52">
        <v>8</v>
      </c>
    </row>
    <row r="29" spans="1:5">
      <c r="A29" s="53"/>
      <c r="B29" s="54"/>
      <c r="C29" s="54"/>
      <c r="D29" s="54"/>
      <c r="E29" s="54"/>
    </row>
    <row r="30" ht="18.75" spans="1:5">
      <c r="A30" s="55" t="s">
        <v>168</v>
      </c>
      <c r="B30" s="56"/>
      <c r="C30" s="56"/>
      <c r="D30" s="56"/>
      <c r="E30" s="56"/>
    </row>
    <row r="31" customHeight="1" spans="1:5">
      <c r="A31" s="45">
        <v>1</v>
      </c>
      <c r="B31" s="46" t="s">
        <v>169</v>
      </c>
      <c r="C31" s="59" t="s">
        <v>170</v>
      </c>
      <c r="D31" s="60"/>
      <c r="E31" s="153">
        <v>28</v>
      </c>
    </row>
    <row r="32" customHeight="1" spans="1:5">
      <c r="A32" s="227"/>
      <c r="B32" s="228"/>
      <c r="C32" s="59" t="s">
        <v>172</v>
      </c>
      <c r="D32" s="60"/>
      <c r="E32" s="83">
        <v>1</v>
      </c>
    </row>
    <row r="33" customHeight="1" spans="1:5">
      <c r="A33" s="227"/>
      <c r="B33" s="228"/>
      <c r="C33" s="59" t="s">
        <v>173</v>
      </c>
      <c r="D33" s="60"/>
      <c r="E33" s="229">
        <v>1</v>
      </c>
    </row>
    <row r="34" customHeight="1" spans="1:5">
      <c r="A34" s="227"/>
      <c r="B34" s="228"/>
      <c r="C34" s="59" t="s">
        <v>174</v>
      </c>
      <c r="D34" s="60"/>
      <c r="E34" s="83">
        <v>1</v>
      </c>
    </row>
    <row r="35" customHeight="1" spans="1:5">
      <c r="A35" s="48"/>
      <c r="B35" s="49"/>
      <c r="C35" s="59" t="s">
        <v>175</v>
      </c>
      <c r="D35" s="60"/>
      <c r="E35" s="83">
        <v>1</v>
      </c>
    </row>
    <row r="36" customHeight="1" spans="1:5">
      <c r="A36" s="69">
        <v>2</v>
      </c>
      <c r="B36" s="70" t="s">
        <v>234</v>
      </c>
      <c r="C36" s="71" t="s">
        <v>235</v>
      </c>
      <c r="D36" s="72"/>
      <c r="E36" s="73">
        <v>1</v>
      </c>
    </row>
    <row r="37" ht="17.25" customHeight="1" spans="1:5">
      <c r="A37" s="74"/>
      <c r="B37" s="75"/>
      <c r="C37" s="59" t="s">
        <v>236</v>
      </c>
      <c r="D37" s="60"/>
      <c r="E37" s="73">
        <v>1</v>
      </c>
    </row>
    <row r="38" ht="18.75" spans="1:5">
      <c r="A38" s="76">
        <v>3</v>
      </c>
      <c r="B38" s="77" t="s">
        <v>237</v>
      </c>
      <c r="C38" s="59"/>
      <c r="D38" s="60"/>
      <c r="E38" s="78">
        <v>2</v>
      </c>
    </row>
    <row r="39" ht="18.75" spans="1:5">
      <c r="A39" s="76">
        <v>4</v>
      </c>
      <c r="B39" s="77" t="s">
        <v>238</v>
      </c>
      <c r="C39" s="59"/>
      <c r="D39" s="60"/>
      <c r="E39" s="78">
        <v>2</v>
      </c>
    </row>
    <row r="40" ht="18.75" spans="1:5">
      <c r="A40" s="76">
        <v>5</v>
      </c>
      <c r="B40" s="77" t="s">
        <v>190</v>
      </c>
      <c r="C40" s="59"/>
      <c r="D40" s="60"/>
      <c r="E40" s="73">
        <v>2</v>
      </c>
    </row>
    <row r="41" ht="18.75" spans="1:5">
      <c r="A41" s="76">
        <v>6</v>
      </c>
      <c r="B41" s="77" t="s">
        <v>239</v>
      </c>
      <c r="C41" s="59"/>
      <c r="D41" s="60"/>
      <c r="E41" s="73">
        <v>1</v>
      </c>
    </row>
    <row r="42" ht="18.75" spans="1:5">
      <c r="A42" s="76">
        <v>7</v>
      </c>
      <c r="B42" s="77" t="s">
        <v>191</v>
      </c>
      <c r="C42" s="59"/>
      <c r="D42" s="60"/>
      <c r="E42" s="79">
        <v>1</v>
      </c>
    </row>
    <row r="43" spans="1:5">
      <c r="A43" s="53"/>
      <c r="B43" s="54"/>
      <c r="C43" s="54"/>
      <c r="D43" s="54"/>
      <c r="E43" s="54"/>
    </row>
    <row r="44" ht="18.75" spans="1:5">
      <c r="A44" s="55" t="s">
        <v>194</v>
      </c>
      <c r="B44" s="56"/>
      <c r="C44" s="56"/>
      <c r="D44" s="56"/>
      <c r="E44" s="56"/>
    </row>
    <row r="45" ht="18.75" spans="1:5">
      <c r="A45" s="76">
        <v>1</v>
      </c>
      <c r="B45" s="80" t="s">
        <v>240</v>
      </c>
      <c r="C45" s="81"/>
      <c r="D45" s="82"/>
      <c r="E45" s="83">
        <v>1</v>
      </c>
    </row>
    <row r="46" s="213" customFormat="1" customHeight="1" spans="1:5">
      <c r="A46" s="76">
        <v>2</v>
      </c>
      <c r="B46" s="145" t="s">
        <v>200</v>
      </c>
      <c r="C46" s="145" t="s">
        <v>241</v>
      </c>
      <c r="D46" s="146"/>
      <c r="E46" s="178">
        <v>4</v>
      </c>
    </row>
    <row r="47" s="213" customFormat="1" ht="18.75" spans="1:5">
      <c r="A47" s="76">
        <v>3</v>
      </c>
      <c r="B47" s="145" t="s">
        <v>202</v>
      </c>
      <c r="C47" s="179"/>
      <c r="D47" s="180"/>
      <c r="E47" s="178">
        <v>8</v>
      </c>
    </row>
    <row r="48" s="213" customFormat="1" ht="18.75" spans="1:5">
      <c r="A48" s="76">
        <v>4</v>
      </c>
      <c r="B48" s="145" t="s">
        <v>206</v>
      </c>
      <c r="C48" s="179" t="s">
        <v>242</v>
      </c>
      <c r="D48" s="180"/>
      <c r="E48" s="182">
        <v>10</v>
      </c>
    </row>
    <row r="49" s="213" customFormat="1" ht="18.75" spans="1:5">
      <c r="A49" s="76">
        <v>5</v>
      </c>
      <c r="B49" s="145" t="s">
        <v>243</v>
      </c>
      <c r="C49" s="179"/>
      <c r="D49" s="180"/>
      <c r="E49" s="147">
        <v>1</v>
      </c>
    </row>
    <row r="50" ht="18.75" spans="1:5">
      <c r="A50" s="76">
        <v>6</v>
      </c>
      <c r="B50" s="77" t="s">
        <v>191</v>
      </c>
      <c r="C50" s="59"/>
      <c r="D50" s="60"/>
      <c r="E50" s="79">
        <v>1</v>
      </c>
    </row>
    <row r="51" spans="1:5">
      <c r="A51" s="53"/>
      <c r="B51" s="54"/>
      <c r="C51" s="54"/>
      <c r="D51" s="54"/>
      <c r="E51" s="54"/>
    </row>
    <row r="52" customHeight="1" spans="1:5">
      <c r="A52" s="90"/>
      <c r="B52" s="91"/>
      <c r="C52" s="91"/>
      <c r="D52" s="91"/>
      <c r="E52" s="92"/>
    </row>
    <row r="54" customHeight="1" spans="1:5">
      <c r="A54" s="16" t="s">
        <v>208</v>
      </c>
      <c r="B54" s="17"/>
      <c r="C54" s="17"/>
      <c r="D54" s="17"/>
      <c r="E54" s="17"/>
    </row>
    <row r="55" customHeight="1" spans="1:5">
      <c r="A55" s="18" t="s">
        <v>112</v>
      </c>
      <c r="B55" s="18" t="s">
        <v>113</v>
      </c>
      <c r="C55" s="30" t="s">
        <v>114</v>
      </c>
      <c r="D55" s="31"/>
      <c r="E55" s="18" t="s">
        <v>116</v>
      </c>
    </row>
    <row r="56" ht="18.75" spans="1:5">
      <c r="A56" s="93" t="s">
        <v>209</v>
      </c>
      <c r="B56" s="94"/>
      <c r="C56" s="94"/>
      <c r="D56" s="94"/>
      <c r="E56" s="94"/>
    </row>
    <row r="57" ht="18.75" spans="1:5">
      <c r="A57" s="99">
        <v>1</v>
      </c>
      <c r="B57" s="100" t="s">
        <v>210</v>
      </c>
      <c r="C57" s="101"/>
      <c r="D57" s="102"/>
      <c r="E57" s="103">
        <v>1</v>
      </c>
    </row>
    <row r="58" ht="18.75" spans="1:5">
      <c r="A58" s="99">
        <v>2</v>
      </c>
      <c r="B58" s="104" t="s">
        <v>212</v>
      </c>
      <c r="C58" s="105"/>
      <c r="D58" s="106"/>
      <c r="E58" s="103">
        <v>2</v>
      </c>
    </row>
    <row r="59" ht="18.75" spans="1:5">
      <c r="A59" s="99">
        <v>3</v>
      </c>
      <c r="B59" s="104" t="s">
        <v>214</v>
      </c>
      <c r="C59" s="105"/>
      <c r="D59" s="106"/>
      <c r="E59" s="103">
        <v>1</v>
      </c>
    </row>
    <row r="60" ht="18.75" spans="1:5">
      <c r="A60" s="99">
        <v>4</v>
      </c>
      <c r="B60" s="104" t="s">
        <v>216</v>
      </c>
      <c r="C60" s="105"/>
      <c r="D60" s="106"/>
      <c r="E60" s="103">
        <v>1</v>
      </c>
    </row>
    <row r="61" spans="1:5">
      <c r="A61" s="98"/>
      <c r="B61" s="98"/>
      <c r="C61" s="98"/>
      <c r="D61" s="98"/>
      <c r="E61" s="98"/>
    </row>
    <row r="62" customHeight="1" spans="1:5">
      <c r="A62" s="28"/>
      <c r="B62" s="29"/>
      <c r="C62" s="29"/>
      <c r="D62" s="29"/>
      <c r="E62" s="29"/>
    </row>
  </sheetData>
  <mergeCells count="59">
    <mergeCell ref="A1:E1"/>
    <mergeCell ref="A3:E3"/>
    <mergeCell ref="A8:E8"/>
    <mergeCell ref="A9:E9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A30:E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43:E43"/>
    <mergeCell ref="A44:E44"/>
    <mergeCell ref="C45:D45"/>
    <mergeCell ref="C46:D46"/>
    <mergeCell ref="C47:D47"/>
    <mergeCell ref="C48:D48"/>
    <mergeCell ref="C49:D49"/>
    <mergeCell ref="C50:D50"/>
    <mergeCell ref="A51:E51"/>
    <mergeCell ref="A52:E52"/>
    <mergeCell ref="A54:E54"/>
    <mergeCell ref="C55:D55"/>
    <mergeCell ref="A56:E56"/>
    <mergeCell ref="C58:D58"/>
    <mergeCell ref="C59:D59"/>
    <mergeCell ref="A61:E61"/>
    <mergeCell ref="A62:E62"/>
    <mergeCell ref="A27:A28"/>
    <mergeCell ref="A31:A35"/>
    <mergeCell ref="A36:A37"/>
    <mergeCell ref="B27:B28"/>
    <mergeCell ref="B31:B35"/>
    <mergeCell ref="B36:B37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25" sqref="E25"/>
    </sheetView>
  </sheetViews>
  <sheetFormatPr defaultColWidth="9" defaultRowHeight="14.25" outlineLevelCol="6"/>
  <cols>
    <col min="1" max="1" width="4.66666666666667" customWidth="1"/>
    <col min="2" max="2" width="25.75" customWidth="1"/>
    <col min="3" max="3" width="9.91666666666667" customWidth="1"/>
    <col min="4" max="4" width="16.8333333333333" customWidth="1"/>
    <col min="5" max="5" width="11.1666666666667" customWidth="1"/>
    <col min="6" max="6" width="4.66666666666667" customWidth="1"/>
    <col min="7" max="7" width="32.75" customWidth="1"/>
  </cols>
  <sheetData>
    <row r="1" ht="20.25" spans="1:7">
      <c r="A1" s="192" t="s">
        <v>244</v>
      </c>
      <c r="B1" s="192"/>
      <c r="C1" s="192"/>
      <c r="D1" s="192"/>
      <c r="E1" s="192"/>
      <c r="F1" s="192"/>
      <c r="G1" s="192"/>
    </row>
    <row r="2" spans="1:7">
      <c r="A2" s="193" t="s">
        <v>245</v>
      </c>
      <c r="B2" s="194" t="s">
        <v>246</v>
      </c>
      <c r="C2" s="193" t="s">
        <v>247</v>
      </c>
      <c r="D2" s="195" t="s">
        <v>248</v>
      </c>
      <c r="E2" s="193" t="s">
        <v>249</v>
      </c>
      <c r="F2" s="193" t="s">
        <v>250</v>
      </c>
      <c r="G2" s="193" t="s">
        <v>251</v>
      </c>
    </row>
    <row r="3" spans="1:7">
      <c r="A3" s="193"/>
      <c r="B3" s="196"/>
      <c r="C3" s="193"/>
      <c r="D3" s="195"/>
      <c r="E3" s="193"/>
      <c r="F3" s="193"/>
      <c r="G3" s="193"/>
    </row>
    <row r="4" spans="1:7">
      <c r="A4" s="193" t="s">
        <v>252</v>
      </c>
      <c r="B4" s="197" t="s">
        <v>253</v>
      </c>
      <c r="C4" s="193"/>
      <c r="D4" s="195"/>
      <c r="E4" s="193"/>
      <c r="F4" s="193"/>
      <c r="G4" s="198"/>
    </row>
    <row r="5" spans="1:7">
      <c r="A5" s="199">
        <v>1</v>
      </c>
      <c r="B5" s="200" t="s">
        <v>254</v>
      </c>
      <c r="C5" s="199" t="s">
        <v>255</v>
      </c>
      <c r="D5" s="199" t="s">
        <v>256</v>
      </c>
      <c r="E5" s="201">
        <v>1</v>
      </c>
      <c r="F5" s="201" t="s">
        <v>257</v>
      </c>
      <c r="G5" s="202" t="s">
        <v>258</v>
      </c>
    </row>
    <row r="6" spans="1:7">
      <c r="A6" s="199">
        <v>2</v>
      </c>
      <c r="B6" s="203" t="s">
        <v>259</v>
      </c>
      <c r="C6" s="199" t="s">
        <v>260</v>
      </c>
      <c r="D6" s="199" t="s">
        <v>261</v>
      </c>
      <c r="E6" s="204">
        <v>1</v>
      </c>
      <c r="F6" s="204" t="s">
        <v>257</v>
      </c>
      <c r="G6" s="200" t="s">
        <v>262</v>
      </c>
    </row>
    <row r="7" spans="1:7">
      <c r="A7" s="199">
        <v>3</v>
      </c>
      <c r="B7" s="205" t="s">
        <v>263</v>
      </c>
      <c r="C7" s="199" t="s">
        <v>264</v>
      </c>
      <c r="D7" s="199" t="s">
        <v>265</v>
      </c>
      <c r="E7" s="199">
        <v>1</v>
      </c>
      <c r="F7" s="199" t="s">
        <v>266</v>
      </c>
      <c r="G7" s="202" t="s">
        <v>267</v>
      </c>
    </row>
    <row r="8" spans="1:7">
      <c r="A8" s="199">
        <v>4</v>
      </c>
      <c r="B8" s="205" t="s">
        <v>268</v>
      </c>
      <c r="C8" s="199" t="s">
        <v>269</v>
      </c>
      <c r="D8" s="199" t="s">
        <v>270</v>
      </c>
      <c r="E8" s="199">
        <v>1</v>
      </c>
      <c r="F8" s="199" t="s">
        <v>271</v>
      </c>
      <c r="G8" s="202"/>
    </row>
    <row r="9" ht="25.5" spans="1:7">
      <c r="A9" s="193" t="s">
        <v>272</v>
      </c>
      <c r="B9" s="197" t="s">
        <v>273</v>
      </c>
      <c r="C9" s="193"/>
      <c r="D9" s="193"/>
      <c r="E9" s="193"/>
      <c r="F9" s="193"/>
      <c r="G9" s="202"/>
    </row>
    <row r="10" spans="1:7">
      <c r="A10" s="199">
        <v>1</v>
      </c>
      <c r="B10" s="205" t="s">
        <v>274</v>
      </c>
      <c r="C10" s="199" t="s">
        <v>255</v>
      </c>
      <c r="D10" s="199" t="s">
        <v>275</v>
      </c>
      <c r="E10" s="199">
        <v>4</v>
      </c>
      <c r="F10" s="199" t="s">
        <v>276</v>
      </c>
      <c r="G10" s="202" t="s">
        <v>277</v>
      </c>
    </row>
    <row r="11" spans="1:7">
      <c r="A11" s="199">
        <v>2</v>
      </c>
      <c r="B11" s="203" t="s">
        <v>259</v>
      </c>
      <c r="C11" s="199" t="s">
        <v>260</v>
      </c>
      <c r="D11" s="199" t="s">
        <v>261</v>
      </c>
      <c r="E11" s="204">
        <v>1</v>
      </c>
      <c r="F11" s="204" t="s">
        <v>257</v>
      </c>
      <c r="G11" s="200" t="s">
        <v>262</v>
      </c>
    </row>
    <row r="12" spans="1:7">
      <c r="A12" s="199">
        <v>3</v>
      </c>
      <c r="B12" s="205" t="s">
        <v>263</v>
      </c>
      <c r="C12" s="199" t="s">
        <v>264</v>
      </c>
      <c r="D12" s="199" t="s">
        <v>265</v>
      </c>
      <c r="E12" s="199">
        <v>1</v>
      </c>
      <c r="F12" s="199" t="s">
        <v>266</v>
      </c>
      <c r="G12" s="202" t="s">
        <v>267</v>
      </c>
    </row>
    <row r="13" spans="1:7">
      <c r="A13" s="199">
        <v>4</v>
      </c>
      <c r="B13" s="205" t="s">
        <v>268</v>
      </c>
      <c r="C13" s="199" t="s">
        <v>269</v>
      </c>
      <c r="D13" s="199" t="s">
        <v>270</v>
      </c>
      <c r="E13" s="199">
        <v>1</v>
      </c>
      <c r="F13" s="199" t="s">
        <v>271</v>
      </c>
      <c r="G13" s="202"/>
    </row>
    <row r="14" ht="30" spans="1:7">
      <c r="A14" s="206" t="s">
        <v>278</v>
      </c>
      <c r="B14" s="197" t="s">
        <v>279</v>
      </c>
      <c r="C14" s="207"/>
      <c r="D14" s="207"/>
      <c r="E14" s="207"/>
      <c r="F14" s="207"/>
      <c r="G14" s="198"/>
    </row>
    <row r="15" spans="1:7">
      <c r="A15" s="208">
        <v>1</v>
      </c>
      <c r="B15" s="209" t="s">
        <v>280</v>
      </c>
      <c r="C15" s="208" t="s">
        <v>255</v>
      </c>
      <c r="D15" s="208" t="s">
        <v>281</v>
      </c>
      <c r="E15" s="208">
        <v>8</v>
      </c>
      <c r="F15" s="208" t="s">
        <v>282</v>
      </c>
      <c r="G15" s="202" t="s">
        <v>277</v>
      </c>
    </row>
    <row r="16" spans="1:7">
      <c r="A16" s="208">
        <v>2</v>
      </c>
      <c r="B16" s="209" t="s">
        <v>283</v>
      </c>
      <c r="C16" s="208" t="s">
        <v>260</v>
      </c>
      <c r="D16" s="208" t="s">
        <v>261</v>
      </c>
      <c r="E16" s="210">
        <v>1</v>
      </c>
      <c r="F16" s="210" t="s">
        <v>284</v>
      </c>
      <c r="G16" s="200" t="s">
        <v>262</v>
      </c>
    </row>
    <row r="17" spans="1:7">
      <c r="A17" s="208">
        <v>3</v>
      </c>
      <c r="B17" s="209" t="s">
        <v>285</v>
      </c>
      <c r="C17" s="208" t="s">
        <v>264</v>
      </c>
      <c r="D17" s="208" t="s">
        <v>265</v>
      </c>
      <c r="E17" s="208">
        <v>1</v>
      </c>
      <c r="F17" s="208" t="s">
        <v>286</v>
      </c>
      <c r="G17" s="202" t="s">
        <v>267</v>
      </c>
    </row>
    <row r="18" spans="1:7">
      <c r="A18" s="208">
        <v>4</v>
      </c>
      <c r="B18" s="209" t="s">
        <v>287</v>
      </c>
      <c r="C18" s="208" t="s">
        <v>288</v>
      </c>
      <c r="D18" s="208" t="s">
        <v>270</v>
      </c>
      <c r="E18" s="208">
        <v>1</v>
      </c>
      <c r="F18" s="208" t="s">
        <v>289</v>
      </c>
      <c r="G18" s="202" t="s">
        <v>290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zoomScale="80" zoomScaleNormal="80" workbookViewId="0">
      <selection activeCell="D8" sqref="D8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6666666666667" style="6" customWidth="1"/>
    <col min="4" max="4" width="40.6666666666667" style="7" customWidth="1"/>
    <col min="5" max="5" width="14.3333333333333" style="6" customWidth="1"/>
    <col min="6" max="6" width="14.3333333333333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6666666666667" style="8" customWidth="1"/>
    <col min="261" max="261" width="14.4166666666667" style="8" customWidth="1"/>
    <col min="262" max="262" width="14.3333333333333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6666666666667" style="8" customWidth="1"/>
    <col min="517" max="517" width="14.4166666666667" style="8" customWidth="1"/>
    <col min="518" max="518" width="14.3333333333333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6666666666667" style="8" customWidth="1"/>
    <col min="773" max="773" width="14.4166666666667" style="8" customWidth="1"/>
    <col min="774" max="774" width="14.3333333333333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6666666666667" style="8" customWidth="1"/>
    <col min="1029" max="1029" width="14.4166666666667" style="8" customWidth="1"/>
    <col min="1030" max="1030" width="14.3333333333333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6666666666667" style="8" customWidth="1"/>
    <col min="1285" max="1285" width="14.4166666666667" style="8" customWidth="1"/>
    <col min="1286" max="1286" width="14.3333333333333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6666666666667" style="8" customWidth="1"/>
    <col min="1541" max="1541" width="14.4166666666667" style="8" customWidth="1"/>
    <col min="1542" max="1542" width="14.3333333333333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6666666666667" style="8" customWidth="1"/>
    <col min="1797" max="1797" width="14.4166666666667" style="8" customWidth="1"/>
    <col min="1798" max="1798" width="14.3333333333333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6666666666667" style="8" customWidth="1"/>
    <col min="2053" max="2053" width="14.4166666666667" style="8" customWidth="1"/>
    <col min="2054" max="2054" width="14.3333333333333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6666666666667" style="8" customWidth="1"/>
    <col min="2309" max="2309" width="14.4166666666667" style="8" customWidth="1"/>
    <col min="2310" max="2310" width="14.3333333333333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6666666666667" style="8" customWidth="1"/>
    <col min="2565" max="2565" width="14.4166666666667" style="8" customWidth="1"/>
    <col min="2566" max="2566" width="14.3333333333333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6666666666667" style="8" customWidth="1"/>
    <col min="2821" max="2821" width="14.4166666666667" style="8" customWidth="1"/>
    <col min="2822" max="2822" width="14.3333333333333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6666666666667" style="8" customWidth="1"/>
    <col min="3077" max="3077" width="14.4166666666667" style="8" customWidth="1"/>
    <col min="3078" max="3078" width="14.3333333333333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6666666666667" style="8" customWidth="1"/>
    <col min="3333" max="3333" width="14.4166666666667" style="8" customWidth="1"/>
    <col min="3334" max="3334" width="14.3333333333333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6666666666667" style="8" customWidth="1"/>
    <col min="3589" max="3589" width="14.4166666666667" style="8" customWidth="1"/>
    <col min="3590" max="3590" width="14.3333333333333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6666666666667" style="8" customWidth="1"/>
    <col min="3845" max="3845" width="14.4166666666667" style="8" customWidth="1"/>
    <col min="3846" max="3846" width="14.3333333333333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6666666666667" style="8" customWidth="1"/>
    <col min="4101" max="4101" width="14.4166666666667" style="8" customWidth="1"/>
    <col min="4102" max="4102" width="14.3333333333333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6666666666667" style="8" customWidth="1"/>
    <col min="4357" max="4357" width="14.4166666666667" style="8" customWidth="1"/>
    <col min="4358" max="4358" width="14.3333333333333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6666666666667" style="8" customWidth="1"/>
    <col min="4613" max="4613" width="14.4166666666667" style="8" customWidth="1"/>
    <col min="4614" max="4614" width="14.3333333333333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6666666666667" style="8" customWidth="1"/>
    <col min="4869" max="4869" width="14.4166666666667" style="8" customWidth="1"/>
    <col min="4870" max="4870" width="14.3333333333333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6666666666667" style="8" customWidth="1"/>
    <col min="5125" max="5125" width="14.4166666666667" style="8" customWidth="1"/>
    <col min="5126" max="5126" width="14.3333333333333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6666666666667" style="8" customWidth="1"/>
    <col min="5381" max="5381" width="14.4166666666667" style="8" customWidth="1"/>
    <col min="5382" max="5382" width="14.3333333333333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6666666666667" style="8" customWidth="1"/>
    <col min="5637" max="5637" width="14.4166666666667" style="8" customWidth="1"/>
    <col min="5638" max="5638" width="14.3333333333333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6666666666667" style="8" customWidth="1"/>
    <col min="5893" max="5893" width="14.4166666666667" style="8" customWidth="1"/>
    <col min="5894" max="5894" width="14.3333333333333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6666666666667" style="8" customWidth="1"/>
    <col min="6149" max="6149" width="14.4166666666667" style="8" customWidth="1"/>
    <col min="6150" max="6150" width="14.3333333333333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6666666666667" style="8" customWidth="1"/>
    <col min="6405" max="6405" width="14.4166666666667" style="8" customWidth="1"/>
    <col min="6406" max="6406" width="14.3333333333333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6666666666667" style="8" customWidth="1"/>
    <col min="6661" max="6661" width="14.4166666666667" style="8" customWidth="1"/>
    <col min="6662" max="6662" width="14.3333333333333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6666666666667" style="8" customWidth="1"/>
    <col min="6917" max="6917" width="14.4166666666667" style="8" customWidth="1"/>
    <col min="6918" max="6918" width="14.3333333333333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6666666666667" style="8" customWidth="1"/>
    <col min="7173" max="7173" width="14.4166666666667" style="8" customWidth="1"/>
    <col min="7174" max="7174" width="14.3333333333333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6666666666667" style="8" customWidth="1"/>
    <col min="7429" max="7429" width="14.4166666666667" style="8" customWidth="1"/>
    <col min="7430" max="7430" width="14.3333333333333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6666666666667" style="8" customWidth="1"/>
    <col min="7685" max="7685" width="14.4166666666667" style="8" customWidth="1"/>
    <col min="7686" max="7686" width="14.3333333333333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6666666666667" style="8" customWidth="1"/>
    <col min="7941" max="7941" width="14.4166666666667" style="8" customWidth="1"/>
    <col min="7942" max="7942" width="14.3333333333333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6666666666667" style="8" customWidth="1"/>
    <col min="8197" max="8197" width="14.4166666666667" style="8" customWidth="1"/>
    <col min="8198" max="8198" width="14.3333333333333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6666666666667" style="8" customWidth="1"/>
    <col min="8453" max="8453" width="14.4166666666667" style="8" customWidth="1"/>
    <col min="8454" max="8454" width="14.3333333333333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6666666666667" style="8" customWidth="1"/>
    <col min="8709" max="8709" width="14.4166666666667" style="8" customWidth="1"/>
    <col min="8710" max="8710" width="14.3333333333333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6666666666667" style="8" customWidth="1"/>
    <col min="8965" max="8965" width="14.4166666666667" style="8" customWidth="1"/>
    <col min="8966" max="8966" width="14.3333333333333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6666666666667" style="8" customWidth="1"/>
    <col min="9221" max="9221" width="14.4166666666667" style="8" customWidth="1"/>
    <col min="9222" max="9222" width="14.3333333333333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6666666666667" style="8" customWidth="1"/>
    <col min="9477" max="9477" width="14.4166666666667" style="8" customWidth="1"/>
    <col min="9478" max="9478" width="14.3333333333333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6666666666667" style="8" customWidth="1"/>
    <col min="9733" max="9733" width="14.4166666666667" style="8" customWidth="1"/>
    <col min="9734" max="9734" width="14.3333333333333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6666666666667" style="8" customWidth="1"/>
    <col min="9989" max="9989" width="14.4166666666667" style="8" customWidth="1"/>
    <col min="9990" max="9990" width="14.3333333333333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6666666666667" style="8" customWidth="1"/>
    <col min="10245" max="10245" width="14.4166666666667" style="8" customWidth="1"/>
    <col min="10246" max="10246" width="14.3333333333333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6666666666667" style="8" customWidth="1"/>
    <col min="10501" max="10501" width="14.4166666666667" style="8" customWidth="1"/>
    <col min="10502" max="10502" width="14.3333333333333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6666666666667" style="8" customWidth="1"/>
    <col min="10757" max="10757" width="14.4166666666667" style="8" customWidth="1"/>
    <col min="10758" max="10758" width="14.3333333333333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6666666666667" style="8" customWidth="1"/>
    <col min="11013" max="11013" width="14.4166666666667" style="8" customWidth="1"/>
    <col min="11014" max="11014" width="14.3333333333333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6666666666667" style="8" customWidth="1"/>
    <col min="11269" max="11269" width="14.4166666666667" style="8" customWidth="1"/>
    <col min="11270" max="11270" width="14.3333333333333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6666666666667" style="8" customWidth="1"/>
    <col min="11525" max="11525" width="14.4166666666667" style="8" customWidth="1"/>
    <col min="11526" max="11526" width="14.3333333333333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6666666666667" style="8" customWidth="1"/>
    <col min="11781" max="11781" width="14.4166666666667" style="8" customWidth="1"/>
    <col min="11782" max="11782" width="14.3333333333333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6666666666667" style="8" customWidth="1"/>
    <col min="12037" max="12037" width="14.4166666666667" style="8" customWidth="1"/>
    <col min="12038" max="12038" width="14.3333333333333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6666666666667" style="8" customWidth="1"/>
    <col min="12293" max="12293" width="14.4166666666667" style="8" customWidth="1"/>
    <col min="12294" max="12294" width="14.3333333333333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6666666666667" style="8" customWidth="1"/>
    <col min="12549" max="12549" width="14.4166666666667" style="8" customWidth="1"/>
    <col min="12550" max="12550" width="14.3333333333333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6666666666667" style="8" customWidth="1"/>
    <col min="12805" max="12805" width="14.4166666666667" style="8" customWidth="1"/>
    <col min="12806" max="12806" width="14.3333333333333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6666666666667" style="8" customWidth="1"/>
    <col min="13061" max="13061" width="14.4166666666667" style="8" customWidth="1"/>
    <col min="13062" max="13062" width="14.3333333333333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6666666666667" style="8" customWidth="1"/>
    <col min="13317" max="13317" width="14.4166666666667" style="8" customWidth="1"/>
    <col min="13318" max="13318" width="14.3333333333333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6666666666667" style="8" customWidth="1"/>
    <col min="13573" max="13573" width="14.4166666666667" style="8" customWidth="1"/>
    <col min="13574" max="13574" width="14.3333333333333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6666666666667" style="8" customWidth="1"/>
    <col min="13829" max="13829" width="14.4166666666667" style="8" customWidth="1"/>
    <col min="13830" max="13830" width="14.3333333333333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6666666666667" style="8" customWidth="1"/>
    <col min="14085" max="14085" width="14.4166666666667" style="8" customWidth="1"/>
    <col min="14086" max="14086" width="14.3333333333333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6666666666667" style="8" customWidth="1"/>
    <col min="14341" max="14341" width="14.4166666666667" style="8" customWidth="1"/>
    <col min="14342" max="14342" width="14.3333333333333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6666666666667" style="8" customWidth="1"/>
    <col min="14597" max="14597" width="14.4166666666667" style="8" customWidth="1"/>
    <col min="14598" max="14598" width="14.3333333333333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6666666666667" style="8" customWidth="1"/>
    <col min="14853" max="14853" width="14.4166666666667" style="8" customWidth="1"/>
    <col min="14854" max="14854" width="14.3333333333333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6666666666667" style="8" customWidth="1"/>
    <col min="15109" max="15109" width="14.4166666666667" style="8" customWidth="1"/>
    <col min="15110" max="15110" width="14.3333333333333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6666666666667" style="8" customWidth="1"/>
    <col min="15365" max="15365" width="14.4166666666667" style="8" customWidth="1"/>
    <col min="15366" max="15366" width="14.3333333333333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6666666666667" style="8" customWidth="1"/>
    <col min="15621" max="15621" width="14.4166666666667" style="8" customWidth="1"/>
    <col min="15622" max="15622" width="14.3333333333333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6666666666667" style="8" customWidth="1"/>
    <col min="15877" max="15877" width="14.4166666666667" style="8" customWidth="1"/>
    <col min="15878" max="15878" width="14.3333333333333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6666666666667" style="8" customWidth="1"/>
    <col min="16133" max="16133" width="14.4166666666667" style="8" customWidth="1"/>
    <col min="16134" max="16134" width="14.3333333333333" style="8" customWidth="1"/>
    <col min="16135" max="16135" width="10.75" style="8" customWidth="1"/>
    <col min="16136" max="16384" width="9" style="8"/>
  </cols>
  <sheetData>
    <row r="1" ht="32.25" spans="1:5">
      <c r="A1" s="127" t="s">
        <v>291</v>
      </c>
      <c r="B1" s="128"/>
      <c r="C1" s="128"/>
      <c r="D1" s="128"/>
      <c r="E1" s="128"/>
    </row>
    <row r="2" ht="18.75" spans="1:5">
      <c r="A2" s="14"/>
      <c r="B2" s="15"/>
      <c r="C2" s="15"/>
      <c r="D2" s="15"/>
      <c r="E2" s="15"/>
    </row>
    <row r="3" customHeight="1" spans="1:5">
      <c r="A3" s="16" t="s">
        <v>111</v>
      </c>
      <c r="B3" s="17"/>
      <c r="C3" s="17"/>
      <c r="D3" s="17"/>
      <c r="E3" s="17"/>
    </row>
    <row r="4" s="1" customFormat="1" ht="18.75" spans="1:5">
      <c r="A4" s="18" t="s">
        <v>112</v>
      </c>
      <c r="B4" s="129" t="s">
        <v>113</v>
      </c>
      <c r="C4" s="18" t="s">
        <v>114</v>
      </c>
      <c r="D4" s="18" t="s">
        <v>115</v>
      </c>
      <c r="E4" s="18" t="s">
        <v>116</v>
      </c>
    </row>
    <row r="5" s="124" customFormat="1" ht="18.75" spans="1:5">
      <c r="A5" s="130">
        <v>1</v>
      </c>
      <c r="B5" s="131" t="s">
        <v>120</v>
      </c>
      <c r="C5" s="132" t="s">
        <v>118</v>
      </c>
      <c r="D5" s="133" t="s">
        <v>292</v>
      </c>
      <c r="E5" s="134">
        <f>2*6*2</f>
        <v>24</v>
      </c>
    </row>
    <row r="6" s="1" customFormat="1" ht="18.75" spans="1:5">
      <c r="A6" s="188">
        <v>2</v>
      </c>
      <c r="B6" s="132" t="s">
        <v>293</v>
      </c>
      <c r="C6" s="132"/>
      <c r="D6" s="133" t="s">
        <v>294</v>
      </c>
      <c r="E6" s="189">
        <f>21*2.1</f>
        <v>44.1</v>
      </c>
    </row>
    <row r="7" s="125" customFormat="1" ht="18.75" spans="1:5">
      <c r="A7" s="144">
        <v>3</v>
      </c>
      <c r="B7" s="135" t="s">
        <v>123</v>
      </c>
      <c r="C7" s="136" t="s">
        <v>295</v>
      </c>
      <c r="D7" s="133" t="s">
        <v>296</v>
      </c>
      <c r="E7" s="137">
        <f>21*4.8</f>
        <v>100.8</v>
      </c>
    </row>
    <row r="8" ht="18.75" spans="1:5">
      <c r="A8" s="188">
        <v>4</v>
      </c>
      <c r="B8" s="138" t="s">
        <v>126</v>
      </c>
      <c r="C8" s="139" t="s">
        <v>118</v>
      </c>
      <c r="D8" s="140" t="s">
        <v>127</v>
      </c>
      <c r="E8" s="141">
        <f>6*3</f>
        <v>18</v>
      </c>
    </row>
    <row r="9" ht="18.75" spans="1:5">
      <c r="A9" s="130">
        <v>5</v>
      </c>
      <c r="B9" s="138" t="s">
        <v>128</v>
      </c>
      <c r="C9" s="142" t="s">
        <v>129</v>
      </c>
      <c r="D9" s="140" t="s">
        <v>225</v>
      </c>
      <c r="E9" s="143">
        <v>4</v>
      </c>
    </row>
    <row r="10" s="1" customFormat="1" spans="1:5">
      <c r="A10" s="27"/>
      <c r="B10" s="27"/>
      <c r="C10" s="27"/>
      <c r="D10" s="27"/>
      <c r="E10" s="27"/>
    </row>
    <row r="11" ht="18.75" spans="1:5">
      <c r="A11" s="28"/>
      <c r="B11" s="29"/>
      <c r="C11" s="29"/>
      <c r="D11" s="29"/>
      <c r="E11" s="29"/>
    </row>
    <row r="13" customHeight="1" spans="1:5">
      <c r="A13" s="16" t="s">
        <v>226</v>
      </c>
      <c r="B13" s="17"/>
      <c r="C13" s="17"/>
      <c r="D13" s="17"/>
      <c r="E13" s="17"/>
    </row>
    <row r="14" ht="17.75" customHeight="1" spans="1:5">
      <c r="A14" s="18" t="s">
        <v>112</v>
      </c>
      <c r="B14" s="18" t="s">
        <v>113</v>
      </c>
      <c r="C14" s="30" t="s">
        <v>132</v>
      </c>
      <c r="D14" s="31"/>
      <c r="E14" s="18" t="s">
        <v>133</v>
      </c>
    </row>
    <row r="15" ht="18.75" spans="1:5">
      <c r="A15" s="32" t="s">
        <v>134</v>
      </c>
      <c r="B15" s="33"/>
      <c r="C15" s="33"/>
      <c r="D15" s="33"/>
      <c r="E15" s="33"/>
    </row>
    <row r="16" s="126" customFormat="1" ht="18.75" spans="1:5">
      <c r="A16" s="144">
        <v>1</v>
      </c>
      <c r="B16" s="145" t="s">
        <v>135</v>
      </c>
      <c r="C16" s="145" t="s">
        <v>136</v>
      </c>
      <c r="D16" s="146"/>
      <c r="E16" s="147">
        <v>1</v>
      </c>
    </row>
    <row r="17" ht="18.75" spans="1:5">
      <c r="A17" s="144">
        <v>2</v>
      </c>
      <c r="B17" s="145" t="s">
        <v>137</v>
      </c>
      <c r="C17" s="145" t="s">
        <v>138</v>
      </c>
      <c r="D17" s="146"/>
      <c r="E17" s="147">
        <v>12</v>
      </c>
    </row>
    <row r="18" ht="18.75" spans="1:5">
      <c r="A18" s="144">
        <v>3</v>
      </c>
      <c r="B18" s="145" t="s">
        <v>139</v>
      </c>
      <c r="C18" s="145"/>
      <c r="D18" s="146"/>
      <c r="E18" s="147">
        <v>2</v>
      </c>
    </row>
    <row r="19" ht="18.75" spans="1:5">
      <c r="A19" s="144">
        <v>4</v>
      </c>
      <c r="B19" s="145" t="s">
        <v>142</v>
      </c>
      <c r="C19" s="145" t="s">
        <v>143</v>
      </c>
      <c r="D19" s="146"/>
      <c r="E19" s="147">
        <v>6</v>
      </c>
    </row>
    <row r="20" ht="18.75" spans="1:5">
      <c r="A20" s="144">
        <v>5</v>
      </c>
      <c r="B20" s="145" t="s">
        <v>142</v>
      </c>
      <c r="C20" s="148" t="s">
        <v>144</v>
      </c>
      <c r="D20" s="146"/>
      <c r="E20" s="147">
        <v>1</v>
      </c>
    </row>
    <row r="21" ht="18.75" spans="1:5">
      <c r="A21" s="144">
        <v>6</v>
      </c>
      <c r="B21" s="145" t="s">
        <v>145</v>
      </c>
      <c r="C21" s="145"/>
      <c r="D21" s="146"/>
      <c r="E21" s="147">
        <v>7</v>
      </c>
    </row>
    <row r="22" ht="18.75" spans="1:5">
      <c r="A22" s="144">
        <v>7</v>
      </c>
      <c r="B22" s="149" t="s">
        <v>146</v>
      </c>
      <c r="C22" s="145"/>
      <c r="D22" s="146"/>
      <c r="E22" s="150">
        <v>2</v>
      </c>
    </row>
    <row r="23" ht="18.75" spans="1:5">
      <c r="A23" s="144">
        <v>8</v>
      </c>
      <c r="B23" s="145" t="s">
        <v>148</v>
      </c>
      <c r="C23" s="145"/>
      <c r="D23" s="146"/>
      <c r="E23" s="147">
        <v>2</v>
      </c>
    </row>
    <row r="24" ht="18.75" spans="1:5">
      <c r="A24" s="144">
        <v>9</v>
      </c>
      <c r="B24" s="145" t="s">
        <v>149</v>
      </c>
      <c r="C24" s="145"/>
      <c r="D24" s="146"/>
      <c r="E24" s="143">
        <v>1</v>
      </c>
    </row>
    <row r="25" ht="18.75" spans="1:5">
      <c r="A25" s="144">
        <v>10</v>
      </c>
      <c r="B25" s="149" t="s">
        <v>150</v>
      </c>
      <c r="C25" s="145" t="s">
        <v>151</v>
      </c>
      <c r="D25" s="146"/>
      <c r="E25" s="150">
        <v>2</v>
      </c>
    </row>
    <row r="26" ht="18.75" spans="1:5">
      <c r="A26" s="144">
        <v>11</v>
      </c>
      <c r="B26" s="145" t="s">
        <v>152</v>
      </c>
      <c r="C26" s="145"/>
      <c r="D26" s="146"/>
      <c r="E26" s="150">
        <v>6</v>
      </c>
    </row>
    <row r="27" ht="18.75" spans="1:5">
      <c r="A27" s="144">
        <v>12</v>
      </c>
      <c r="B27" s="145" t="s">
        <v>153</v>
      </c>
      <c r="C27" s="145" t="s">
        <v>154</v>
      </c>
      <c r="D27" s="146"/>
      <c r="E27" s="147">
        <v>3</v>
      </c>
    </row>
    <row r="28" ht="18.75" spans="1:5">
      <c r="A28" s="144">
        <v>13</v>
      </c>
      <c r="B28" s="145" t="s">
        <v>155</v>
      </c>
      <c r="C28" s="145"/>
      <c r="D28" s="146"/>
      <c r="E28" s="151">
        <v>1</v>
      </c>
    </row>
    <row r="29" ht="18.75" spans="1:5">
      <c r="A29" s="144">
        <v>14</v>
      </c>
      <c r="B29" s="145" t="s">
        <v>156</v>
      </c>
      <c r="C29" s="145"/>
      <c r="D29" s="146"/>
      <c r="E29" s="143">
        <v>1</v>
      </c>
    </row>
    <row r="30" ht="18.75" spans="1:5">
      <c r="A30" s="144">
        <v>15</v>
      </c>
      <c r="B30" s="145" t="s">
        <v>157</v>
      </c>
      <c r="C30" s="145"/>
      <c r="D30" s="146"/>
      <c r="E30" s="152">
        <v>2</v>
      </c>
    </row>
    <row r="31" ht="18.75" spans="1:5">
      <c r="A31" s="144">
        <v>16</v>
      </c>
      <c r="B31" s="145" t="s">
        <v>158</v>
      </c>
      <c r="C31" s="145"/>
      <c r="D31" s="146"/>
      <c r="E31" s="152">
        <v>1</v>
      </c>
    </row>
    <row r="32" spans="1:5">
      <c r="A32" s="98"/>
      <c r="B32" s="98"/>
      <c r="C32" s="98"/>
      <c r="D32" s="98"/>
      <c r="E32" s="98"/>
    </row>
    <row r="33" ht="18.75" spans="1:5">
      <c r="A33" s="32" t="s">
        <v>159</v>
      </c>
      <c r="B33" s="33"/>
      <c r="C33" s="33"/>
      <c r="D33" s="33"/>
      <c r="E33" s="33"/>
    </row>
    <row r="34" ht="18.75" spans="1:5">
      <c r="A34" s="57">
        <v>1</v>
      </c>
      <c r="B34" s="58" t="s">
        <v>160</v>
      </c>
      <c r="C34" s="77" t="s">
        <v>161</v>
      </c>
      <c r="D34" s="107" t="s">
        <v>162</v>
      </c>
      <c r="E34" s="108">
        <v>2</v>
      </c>
    </row>
    <row r="35" customHeight="1" spans="1:5">
      <c r="A35" s="62"/>
      <c r="B35" s="63"/>
      <c r="C35" s="59" t="s">
        <v>297</v>
      </c>
      <c r="D35" s="60"/>
      <c r="E35" s="109">
        <v>1</v>
      </c>
    </row>
    <row r="36" customHeight="1" spans="1:5">
      <c r="A36" s="62"/>
      <c r="B36" s="63"/>
      <c r="C36" s="59" t="s">
        <v>164</v>
      </c>
      <c r="D36" s="60"/>
      <c r="E36" s="83">
        <v>4</v>
      </c>
    </row>
    <row r="37" customHeight="1" spans="1:5">
      <c r="A37" s="62"/>
      <c r="B37" s="63"/>
      <c r="C37" s="110" t="s">
        <v>165</v>
      </c>
      <c r="D37" s="111"/>
      <c r="E37" s="65">
        <v>4</v>
      </c>
    </row>
    <row r="38" customHeight="1" spans="1:5">
      <c r="A38" s="62"/>
      <c r="B38" s="63"/>
      <c r="C38" s="59" t="s">
        <v>166</v>
      </c>
      <c r="D38" s="60"/>
      <c r="E38" s="112">
        <v>1000</v>
      </c>
    </row>
    <row r="39" customHeight="1" spans="1:5">
      <c r="A39" s="62"/>
      <c r="B39" s="63"/>
      <c r="C39" s="190" t="s">
        <v>298</v>
      </c>
      <c r="D39" s="191"/>
      <c r="E39" s="175">
        <v>2</v>
      </c>
    </row>
    <row r="40" customHeight="1" spans="1:5">
      <c r="A40" s="67"/>
      <c r="B40" s="68"/>
      <c r="C40" s="114" t="s">
        <v>167</v>
      </c>
      <c r="D40" s="114"/>
      <c r="E40" s="114"/>
    </row>
    <row r="41" spans="1:5">
      <c r="A41" s="53"/>
      <c r="B41" s="54"/>
      <c r="C41" s="54"/>
      <c r="D41" s="54"/>
      <c r="E41" s="54"/>
    </row>
    <row r="42" ht="18.75" spans="1:5">
      <c r="A42" s="55" t="s">
        <v>168</v>
      </c>
      <c r="B42" s="56"/>
      <c r="C42" s="56"/>
      <c r="D42" s="56"/>
      <c r="E42" s="56"/>
    </row>
    <row r="43" customHeight="1" spans="1:5">
      <c r="A43" s="57">
        <v>1</v>
      </c>
      <c r="B43" s="58" t="s">
        <v>169</v>
      </c>
      <c r="C43" s="59" t="s">
        <v>170</v>
      </c>
      <c r="D43" s="60"/>
      <c r="E43" s="61">
        <f>21*6</f>
        <v>126</v>
      </c>
    </row>
    <row r="44" customHeight="1" spans="1:5">
      <c r="A44" s="62"/>
      <c r="B44" s="63"/>
      <c r="C44" s="59" t="s">
        <v>172</v>
      </c>
      <c r="D44" s="60"/>
      <c r="E44" s="65">
        <v>4</v>
      </c>
    </row>
    <row r="45" customHeight="1" spans="1:5">
      <c r="A45" s="62"/>
      <c r="B45" s="63"/>
      <c r="C45" s="59" t="s">
        <v>173</v>
      </c>
      <c r="D45" s="60"/>
      <c r="E45" s="66">
        <v>4</v>
      </c>
    </row>
    <row r="46" customHeight="1" spans="1:5">
      <c r="A46" s="62"/>
      <c r="B46" s="63"/>
      <c r="C46" s="59" t="s">
        <v>174</v>
      </c>
      <c r="D46" s="60"/>
      <c r="E46" s="65">
        <v>4</v>
      </c>
    </row>
    <row r="47" customHeight="1" spans="1:5">
      <c r="A47" s="67"/>
      <c r="B47" s="68"/>
      <c r="C47" s="59" t="s">
        <v>175</v>
      </c>
      <c r="D47" s="60"/>
      <c r="E47" s="65">
        <v>4</v>
      </c>
    </row>
    <row r="48" ht="18.75" spans="1:5">
      <c r="A48" s="154">
        <v>2</v>
      </c>
      <c r="B48" s="155" t="s">
        <v>176</v>
      </c>
      <c r="C48" s="156" t="s">
        <v>177</v>
      </c>
      <c r="D48" s="156"/>
      <c r="E48" s="157">
        <v>1</v>
      </c>
    </row>
    <row r="49" ht="18.75" spans="1:5">
      <c r="A49" s="158"/>
      <c r="B49" s="159"/>
      <c r="C49" s="156" t="s">
        <v>178</v>
      </c>
      <c r="D49" s="156"/>
      <c r="E49" s="160">
        <v>4</v>
      </c>
    </row>
    <row r="50" ht="18.75" spans="1:5">
      <c r="A50" s="158"/>
      <c r="B50" s="159"/>
      <c r="C50" s="156" t="s">
        <v>179</v>
      </c>
      <c r="D50" s="156"/>
      <c r="E50" s="160">
        <v>4</v>
      </c>
    </row>
    <row r="51" ht="18.75" spans="1:5">
      <c r="A51" s="158"/>
      <c r="B51" s="159"/>
      <c r="C51" s="161" t="s">
        <v>180</v>
      </c>
      <c r="D51" s="161"/>
      <c r="E51" s="162">
        <v>4</v>
      </c>
    </row>
    <row r="52" ht="18.75" spans="1:5">
      <c r="A52" s="158"/>
      <c r="B52" s="159"/>
      <c r="C52" s="163" t="s">
        <v>181</v>
      </c>
      <c r="D52" s="163"/>
      <c r="E52" s="164">
        <v>1</v>
      </c>
    </row>
    <row r="53" s="1" customFormat="1" ht="17.25" customHeight="1" spans="1:5">
      <c r="A53" s="158"/>
      <c r="B53" s="159"/>
      <c r="C53" s="165" t="s">
        <v>182</v>
      </c>
      <c r="D53" s="165"/>
      <c r="E53" s="166">
        <v>4</v>
      </c>
    </row>
    <row r="54" s="1" customFormat="1" ht="17.25" customHeight="1" spans="1:5">
      <c r="A54" s="158"/>
      <c r="B54" s="159"/>
      <c r="C54" s="165" t="s">
        <v>183</v>
      </c>
      <c r="D54" s="165"/>
      <c r="E54" s="167">
        <v>4</v>
      </c>
    </row>
    <row r="55" s="1" customFormat="1" ht="18.75" spans="1:5">
      <c r="A55" s="158"/>
      <c r="B55" s="159"/>
      <c r="C55" s="168" t="s">
        <v>184</v>
      </c>
      <c r="D55" s="169"/>
      <c r="E55" s="166">
        <v>5</v>
      </c>
    </row>
    <row r="56" s="1" customFormat="1" customHeight="1" spans="1:5">
      <c r="A56" s="158"/>
      <c r="B56" s="159"/>
      <c r="C56" s="170" t="s">
        <v>185</v>
      </c>
      <c r="D56" s="169"/>
      <c r="E56" s="166">
        <v>2</v>
      </c>
    </row>
    <row r="57" s="1" customFormat="1" ht="18.75" spans="1:5">
      <c r="A57" s="158"/>
      <c r="B57" s="159"/>
      <c r="C57" s="170" t="s">
        <v>186</v>
      </c>
      <c r="D57" s="169"/>
      <c r="E57" s="166">
        <v>1</v>
      </c>
    </row>
    <row r="58" s="1" customFormat="1" ht="18.75" spans="1:5">
      <c r="A58" s="158"/>
      <c r="B58" s="159"/>
      <c r="C58" s="170" t="s">
        <v>187</v>
      </c>
      <c r="D58" s="169"/>
      <c r="E58" s="166">
        <v>1</v>
      </c>
    </row>
    <row r="59" s="1" customFormat="1" ht="18.75" spans="1:5">
      <c r="A59" s="158"/>
      <c r="B59" s="159"/>
      <c r="C59" s="170" t="s">
        <v>188</v>
      </c>
      <c r="D59" s="169"/>
      <c r="E59" s="166">
        <v>1</v>
      </c>
    </row>
    <row r="60" customHeight="1" spans="1:5">
      <c r="A60" s="171"/>
      <c r="B60" s="159"/>
      <c r="C60" s="168" t="s">
        <v>189</v>
      </c>
      <c r="D60" s="169"/>
      <c r="E60" s="166">
        <v>1</v>
      </c>
    </row>
    <row r="61" ht="18.75" spans="1:5">
      <c r="A61" s="76">
        <v>3</v>
      </c>
      <c r="B61" s="77" t="s">
        <v>190</v>
      </c>
      <c r="C61" s="59"/>
      <c r="D61" s="60"/>
      <c r="E61" s="73">
        <v>4</v>
      </c>
    </row>
    <row r="62" ht="18.75" spans="1:5">
      <c r="A62" s="76">
        <v>4</v>
      </c>
      <c r="B62" s="77" t="s">
        <v>191</v>
      </c>
      <c r="C62" s="59"/>
      <c r="D62" s="60"/>
      <c r="E62" s="79">
        <v>1</v>
      </c>
    </row>
    <row r="63" spans="1:5">
      <c r="A63" s="27"/>
      <c r="B63" s="27"/>
      <c r="C63" s="27"/>
      <c r="D63" s="27"/>
      <c r="E63" s="27"/>
    </row>
    <row r="64" ht="18.75" spans="1:5">
      <c r="A64" s="55" t="s">
        <v>194</v>
      </c>
      <c r="B64" s="56"/>
      <c r="C64" s="56"/>
      <c r="D64" s="56"/>
      <c r="E64" s="56"/>
    </row>
    <row r="65" ht="18.75" spans="1:5">
      <c r="A65" s="76">
        <v>1</v>
      </c>
      <c r="B65" s="172" t="s">
        <v>299</v>
      </c>
      <c r="C65" s="173" t="s">
        <v>300</v>
      </c>
      <c r="D65" s="174"/>
      <c r="E65" s="175">
        <v>1</v>
      </c>
    </row>
    <row r="66" s="3" customFormat="1" customHeight="1" spans="1:5">
      <c r="A66" s="76">
        <v>2</v>
      </c>
      <c r="B66" s="176" t="s">
        <v>200</v>
      </c>
      <c r="C66" s="176" t="s">
        <v>241</v>
      </c>
      <c r="D66" s="177"/>
      <c r="E66" s="178">
        <v>4</v>
      </c>
    </row>
    <row r="67" ht="18.75" spans="1:5">
      <c r="A67" s="76">
        <v>3</v>
      </c>
      <c r="B67" s="176" t="s">
        <v>202</v>
      </c>
      <c r="C67" s="179"/>
      <c r="D67" s="180"/>
      <c r="E67" s="178">
        <v>12</v>
      </c>
    </row>
    <row r="68" ht="18.75" spans="1:5">
      <c r="A68" s="76">
        <v>4</v>
      </c>
      <c r="B68" s="176" t="s">
        <v>203</v>
      </c>
      <c r="C68" s="179"/>
      <c r="D68" s="180"/>
      <c r="E68" s="178">
        <v>8</v>
      </c>
    </row>
    <row r="69" ht="18.75" spans="1:5">
      <c r="A69" s="76">
        <v>5</v>
      </c>
      <c r="B69" s="176" t="s">
        <v>204</v>
      </c>
      <c r="C69" s="179"/>
      <c r="D69" s="180"/>
      <c r="E69" s="181">
        <v>4</v>
      </c>
    </row>
    <row r="70" ht="18.75" spans="1:5">
      <c r="A70" s="76">
        <v>6</v>
      </c>
      <c r="B70" s="176" t="s">
        <v>205</v>
      </c>
      <c r="C70" s="179"/>
      <c r="D70" s="180"/>
      <c r="E70" s="181">
        <v>2</v>
      </c>
    </row>
    <row r="71" ht="18.75" spans="1:5">
      <c r="A71" s="76">
        <v>7</v>
      </c>
      <c r="B71" s="176" t="s">
        <v>206</v>
      </c>
      <c r="C71" s="179"/>
      <c r="D71" s="180"/>
      <c r="E71" s="182">
        <v>48</v>
      </c>
    </row>
    <row r="72" ht="18.75" spans="1:5">
      <c r="A72" s="76">
        <v>8</v>
      </c>
      <c r="B72" s="176" t="s">
        <v>207</v>
      </c>
      <c r="C72" s="179"/>
      <c r="D72" s="180"/>
      <c r="E72" s="178">
        <v>6</v>
      </c>
    </row>
    <row r="73" ht="18.75" spans="1:5">
      <c r="A73" s="76">
        <v>9</v>
      </c>
      <c r="B73" s="183" t="s">
        <v>191</v>
      </c>
      <c r="C73" s="184"/>
      <c r="D73" s="185"/>
      <c r="E73" s="186">
        <v>1</v>
      </c>
    </row>
    <row r="74" spans="1:5">
      <c r="A74" s="53"/>
      <c r="B74" s="54"/>
      <c r="C74" s="54"/>
      <c r="D74" s="54"/>
      <c r="E74" s="54"/>
    </row>
    <row r="75" ht="18.75" spans="1:5">
      <c r="A75" s="28"/>
      <c r="B75" s="29"/>
      <c r="C75" s="29"/>
      <c r="D75" s="29"/>
      <c r="E75" s="29"/>
    </row>
    <row r="77" customHeight="1" spans="1:5">
      <c r="A77" s="16" t="s">
        <v>208</v>
      </c>
      <c r="B77" s="17"/>
      <c r="C77" s="17"/>
      <c r="D77" s="17"/>
      <c r="E77" s="17"/>
    </row>
    <row r="78" customHeight="1" spans="1:5">
      <c r="A78" s="18" t="s">
        <v>112</v>
      </c>
      <c r="B78" s="18" t="s">
        <v>113</v>
      </c>
      <c r="C78" s="30" t="s">
        <v>114</v>
      </c>
      <c r="D78" s="31"/>
      <c r="E78" s="18" t="s">
        <v>116</v>
      </c>
    </row>
    <row r="79" ht="18.75" spans="1:5">
      <c r="A79" s="93" t="s">
        <v>209</v>
      </c>
      <c r="B79" s="94"/>
      <c r="C79" s="94"/>
      <c r="D79" s="94"/>
      <c r="E79" s="94"/>
    </row>
    <row r="80" ht="18.75" spans="1:5">
      <c r="A80" s="99">
        <v>1</v>
      </c>
      <c r="B80" s="100" t="s">
        <v>210</v>
      </c>
      <c r="C80" s="101"/>
      <c r="D80" s="102"/>
      <c r="E80" s="103">
        <v>1</v>
      </c>
    </row>
    <row r="81" ht="18.75" spans="1:5">
      <c r="A81" s="99">
        <v>2</v>
      </c>
      <c r="B81" s="187" t="s">
        <v>211</v>
      </c>
      <c r="C81" s="105"/>
      <c r="D81" s="106"/>
      <c r="E81" s="103">
        <v>1</v>
      </c>
    </row>
    <row r="82" ht="18.75" spans="1:5">
      <c r="A82" s="99">
        <v>3</v>
      </c>
      <c r="B82" s="104" t="s">
        <v>212</v>
      </c>
      <c r="C82" s="105"/>
      <c r="D82" s="106"/>
      <c r="E82" s="103">
        <v>3</v>
      </c>
    </row>
    <row r="83" ht="18.75" spans="1:5">
      <c r="A83" s="99">
        <v>4</v>
      </c>
      <c r="B83" s="187" t="s">
        <v>213</v>
      </c>
      <c r="C83" s="105"/>
      <c r="D83" s="106"/>
      <c r="E83" s="103">
        <v>1</v>
      </c>
    </row>
    <row r="84" ht="18.75" spans="1:5">
      <c r="A84" s="99">
        <v>5</v>
      </c>
      <c r="B84" s="104" t="s">
        <v>214</v>
      </c>
      <c r="C84" s="105"/>
      <c r="D84" s="106"/>
      <c r="E84" s="103">
        <v>2</v>
      </c>
    </row>
    <row r="85" ht="18.75" spans="1:5">
      <c r="A85" s="99">
        <v>6</v>
      </c>
      <c r="B85" s="187" t="s">
        <v>215</v>
      </c>
      <c r="C85" s="105"/>
      <c r="D85" s="106"/>
      <c r="E85" s="103">
        <v>1</v>
      </c>
    </row>
    <row r="86" ht="18.75" spans="1:5">
      <c r="A86" s="99">
        <v>7</v>
      </c>
      <c r="B86" s="104" t="s">
        <v>216</v>
      </c>
      <c r="C86" s="105"/>
      <c r="D86" s="106"/>
      <c r="E86" s="103">
        <v>2</v>
      </c>
    </row>
    <row r="87" spans="1:5">
      <c r="A87" s="98"/>
      <c r="B87" s="98"/>
      <c r="C87" s="98"/>
      <c r="D87" s="98"/>
      <c r="E87" s="98"/>
    </row>
    <row r="88" customHeight="1" spans="1:5">
      <c r="A88" s="28"/>
      <c r="B88" s="29"/>
      <c r="C88" s="29"/>
      <c r="D88" s="29"/>
      <c r="E88" s="29"/>
    </row>
  </sheetData>
  <mergeCells count="73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D39"/>
    <mergeCell ref="C40:E40"/>
    <mergeCell ref="A41:E41"/>
    <mergeCell ref="A42:E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1:D61"/>
    <mergeCell ref="C62:D62"/>
    <mergeCell ref="A63:E63"/>
    <mergeCell ref="A64:E64"/>
    <mergeCell ref="C65:D65"/>
    <mergeCell ref="C67:D67"/>
    <mergeCell ref="C68:D68"/>
    <mergeCell ref="C69:D69"/>
    <mergeCell ref="C70:D70"/>
    <mergeCell ref="C71:D71"/>
    <mergeCell ref="C72:D72"/>
    <mergeCell ref="A74:E74"/>
    <mergeCell ref="A75:E75"/>
    <mergeCell ref="A77:E77"/>
    <mergeCell ref="C78:D78"/>
    <mergeCell ref="A79:E79"/>
    <mergeCell ref="C81:D81"/>
    <mergeCell ref="C82:D82"/>
    <mergeCell ref="C83:D83"/>
    <mergeCell ref="C84:D84"/>
    <mergeCell ref="A87:E87"/>
    <mergeCell ref="A88:E88"/>
    <mergeCell ref="A34:A40"/>
    <mergeCell ref="A43:A47"/>
    <mergeCell ref="A48:A60"/>
    <mergeCell ref="B34:B40"/>
    <mergeCell ref="B43:B47"/>
    <mergeCell ref="B48:B60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6666666666667" style="6" customWidth="1"/>
    <col min="4" max="4" width="40.6666666666667" style="7" customWidth="1"/>
    <col min="5" max="5" width="14.3333333333333" style="6" customWidth="1"/>
    <col min="6" max="6" width="14.3333333333333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6666666666667" style="8" customWidth="1"/>
    <col min="261" max="261" width="14.4166666666667" style="8" customWidth="1"/>
    <col min="262" max="262" width="14.3333333333333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6666666666667" style="8" customWidth="1"/>
    <col min="517" max="517" width="14.4166666666667" style="8" customWidth="1"/>
    <col min="518" max="518" width="14.3333333333333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6666666666667" style="8" customWidth="1"/>
    <col min="773" max="773" width="14.4166666666667" style="8" customWidth="1"/>
    <col min="774" max="774" width="14.3333333333333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6666666666667" style="8" customWidth="1"/>
    <col min="1029" max="1029" width="14.4166666666667" style="8" customWidth="1"/>
    <col min="1030" max="1030" width="14.3333333333333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6666666666667" style="8" customWidth="1"/>
    <col min="1285" max="1285" width="14.4166666666667" style="8" customWidth="1"/>
    <col min="1286" max="1286" width="14.3333333333333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6666666666667" style="8" customWidth="1"/>
    <col min="1541" max="1541" width="14.4166666666667" style="8" customWidth="1"/>
    <col min="1542" max="1542" width="14.3333333333333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6666666666667" style="8" customWidth="1"/>
    <col min="1797" max="1797" width="14.4166666666667" style="8" customWidth="1"/>
    <col min="1798" max="1798" width="14.3333333333333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6666666666667" style="8" customWidth="1"/>
    <col min="2053" max="2053" width="14.4166666666667" style="8" customWidth="1"/>
    <col min="2054" max="2054" width="14.3333333333333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6666666666667" style="8" customWidth="1"/>
    <col min="2309" max="2309" width="14.4166666666667" style="8" customWidth="1"/>
    <col min="2310" max="2310" width="14.3333333333333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6666666666667" style="8" customWidth="1"/>
    <col min="2565" max="2565" width="14.4166666666667" style="8" customWidth="1"/>
    <col min="2566" max="2566" width="14.3333333333333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6666666666667" style="8" customWidth="1"/>
    <col min="2821" max="2821" width="14.4166666666667" style="8" customWidth="1"/>
    <col min="2822" max="2822" width="14.3333333333333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6666666666667" style="8" customWidth="1"/>
    <col min="3077" max="3077" width="14.4166666666667" style="8" customWidth="1"/>
    <col min="3078" max="3078" width="14.3333333333333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6666666666667" style="8" customWidth="1"/>
    <col min="3333" max="3333" width="14.4166666666667" style="8" customWidth="1"/>
    <col min="3334" max="3334" width="14.3333333333333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6666666666667" style="8" customWidth="1"/>
    <col min="3589" max="3589" width="14.4166666666667" style="8" customWidth="1"/>
    <col min="3590" max="3590" width="14.3333333333333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6666666666667" style="8" customWidth="1"/>
    <col min="3845" max="3845" width="14.4166666666667" style="8" customWidth="1"/>
    <col min="3846" max="3846" width="14.3333333333333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6666666666667" style="8" customWidth="1"/>
    <col min="4101" max="4101" width="14.4166666666667" style="8" customWidth="1"/>
    <col min="4102" max="4102" width="14.3333333333333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6666666666667" style="8" customWidth="1"/>
    <col min="4357" max="4357" width="14.4166666666667" style="8" customWidth="1"/>
    <col min="4358" max="4358" width="14.3333333333333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6666666666667" style="8" customWidth="1"/>
    <col min="4613" max="4613" width="14.4166666666667" style="8" customWidth="1"/>
    <col min="4614" max="4614" width="14.3333333333333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6666666666667" style="8" customWidth="1"/>
    <col min="4869" max="4869" width="14.4166666666667" style="8" customWidth="1"/>
    <col min="4870" max="4870" width="14.3333333333333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6666666666667" style="8" customWidth="1"/>
    <col min="5125" max="5125" width="14.4166666666667" style="8" customWidth="1"/>
    <col min="5126" max="5126" width="14.3333333333333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6666666666667" style="8" customWidth="1"/>
    <col min="5381" max="5381" width="14.4166666666667" style="8" customWidth="1"/>
    <col min="5382" max="5382" width="14.3333333333333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6666666666667" style="8" customWidth="1"/>
    <col min="5637" max="5637" width="14.4166666666667" style="8" customWidth="1"/>
    <col min="5638" max="5638" width="14.3333333333333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6666666666667" style="8" customWidth="1"/>
    <col min="5893" max="5893" width="14.4166666666667" style="8" customWidth="1"/>
    <col min="5894" max="5894" width="14.3333333333333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6666666666667" style="8" customWidth="1"/>
    <col min="6149" max="6149" width="14.4166666666667" style="8" customWidth="1"/>
    <col min="6150" max="6150" width="14.3333333333333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6666666666667" style="8" customWidth="1"/>
    <col min="6405" max="6405" width="14.4166666666667" style="8" customWidth="1"/>
    <col min="6406" max="6406" width="14.3333333333333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6666666666667" style="8" customWidth="1"/>
    <col min="6661" max="6661" width="14.4166666666667" style="8" customWidth="1"/>
    <col min="6662" max="6662" width="14.3333333333333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6666666666667" style="8" customWidth="1"/>
    <col min="6917" max="6917" width="14.4166666666667" style="8" customWidth="1"/>
    <col min="6918" max="6918" width="14.3333333333333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6666666666667" style="8" customWidth="1"/>
    <col min="7173" max="7173" width="14.4166666666667" style="8" customWidth="1"/>
    <col min="7174" max="7174" width="14.3333333333333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6666666666667" style="8" customWidth="1"/>
    <col min="7429" max="7429" width="14.4166666666667" style="8" customWidth="1"/>
    <col min="7430" max="7430" width="14.3333333333333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6666666666667" style="8" customWidth="1"/>
    <col min="7685" max="7685" width="14.4166666666667" style="8" customWidth="1"/>
    <col min="7686" max="7686" width="14.3333333333333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6666666666667" style="8" customWidth="1"/>
    <col min="7941" max="7941" width="14.4166666666667" style="8" customWidth="1"/>
    <col min="7942" max="7942" width="14.3333333333333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6666666666667" style="8" customWidth="1"/>
    <col min="8197" max="8197" width="14.4166666666667" style="8" customWidth="1"/>
    <col min="8198" max="8198" width="14.3333333333333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6666666666667" style="8" customWidth="1"/>
    <col min="8453" max="8453" width="14.4166666666667" style="8" customWidth="1"/>
    <col min="8454" max="8454" width="14.3333333333333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6666666666667" style="8" customWidth="1"/>
    <col min="8709" max="8709" width="14.4166666666667" style="8" customWidth="1"/>
    <col min="8710" max="8710" width="14.3333333333333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6666666666667" style="8" customWidth="1"/>
    <col min="8965" max="8965" width="14.4166666666667" style="8" customWidth="1"/>
    <col min="8966" max="8966" width="14.3333333333333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6666666666667" style="8" customWidth="1"/>
    <col min="9221" max="9221" width="14.4166666666667" style="8" customWidth="1"/>
    <col min="9222" max="9222" width="14.3333333333333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6666666666667" style="8" customWidth="1"/>
    <col min="9477" max="9477" width="14.4166666666667" style="8" customWidth="1"/>
    <col min="9478" max="9478" width="14.3333333333333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6666666666667" style="8" customWidth="1"/>
    <col min="9733" max="9733" width="14.4166666666667" style="8" customWidth="1"/>
    <col min="9734" max="9734" width="14.3333333333333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6666666666667" style="8" customWidth="1"/>
    <col min="9989" max="9989" width="14.4166666666667" style="8" customWidth="1"/>
    <col min="9990" max="9990" width="14.3333333333333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6666666666667" style="8" customWidth="1"/>
    <col min="10245" max="10245" width="14.4166666666667" style="8" customWidth="1"/>
    <col min="10246" max="10246" width="14.3333333333333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6666666666667" style="8" customWidth="1"/>
    <col min="10501" max="10501" width="14.4166666666667" style="8" customWidth="1"/>
    <col min="10502" max="10502" width="14.3333333333333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6666666666667" style="8" customWidth="1"/>
    <col min="10757" max="10757" width="14.4166666666667" style="8" customWidth="1"/>
    <col min="10758" max="10758" width="14.3333333333333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6666666666667" style="8" customWidth="1"/>
    <col min="11013" max="11013" width="14.4166666666667" style="8" customWidth="1"/>
    <col min="11014" max="11014" width="14.3333333333333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6666666666667" style="8" customWidth="1"/>
    <col min="11269" max="11269" width="14.4166666666667" style="8" customWidth="1"/>
    <col min="11270" max="11270" width="14.3333333333333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6666666666667" style="8" customWidth="1"/>
    <col min="11525" max="11525" width="14.4166666666667" style="8" customWidth="1"/>
    <col min="11526" max="11526" width="14.3333333333333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6666666666667" style="8" customWidth="1"/>
    <col min="11781" max="11781" width="14.4166666666667" style="8" customWidth="1"/>
    <col min="11782" max="11782" width="14.3333333333333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6666666666667" style="8" customWidth="1"/>
    <col min="12037" max="12037" width="14.4166666666667" style="8" customWidth="1"/>
    <col min="12038" max="12038" width="14.3333333333333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6666666666667" style="8" customWidth="1"/>
    <col min="12293" max="12293" width="14.4166666666667" style="8" customWidth="1"/>
    <col min="12294" max="12294" width="14.3333333333333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6666666666667" style="8" customWidth="1"/>
    <col min="12549" max="12549" width="14.4166666666667" style="8" customWidth="1"/>
    <col min="12550" max="12550" width="14.3333333333333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6666666666667" style="8" customWidth="1"/>
    <col min="12805" max="12805" width="14.4166666666667" style="8" customWidth="1"/>
    <col min="12806" max="12806" width="14.3333333333333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6666666666667" style="8" customWidth="1"/>
    <col min="13061" max="13061" width="14.4166666666667" style="8" customWidth="1"/>
    <col min="13062" max="13062" width="14.3333333333333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6666666666667" style="8" customWidth="1"/>
    <col min="13317" max="13317" width="14.4166666666667" style="8" customWidth="1"/>
    <col min="13318" max="13318" width="14.3333333333333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6666666666667" style="8" customWidth="1"/>
    <col min="13573" max="13573" width="14.4166666666667" style="8" customWidth="1"/>
    <col min="13574" max="13574" width="14.3333333333333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6666666666667" style="8" customWidth="1"/>
    <col min="13829" max="13829" width="14.4166666666667" style="8" customWidth="1"/>
    <col min="13830" max="13830" width="14.3333333333333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6666666666667" style="8" customWidth="1"/>
    <col min="14085" max="14085" width="14.4166666666667" style="8" customWidth="1"/>
    <col min="14086" max="14086" width="14.3333333333333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6666666666667" style="8" customWidth="1"/>
    <col min="14341" max="14341" width="14.4166666666667" style="8" customWidth="1"/>
    <col min="14342" max="14342" width="14.3333333333333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6666666666667" style="8" customWidth="1"/>
    <col min="14597" max="14597" width="14.4166666666667" style="8" customWidth="1"/>
    <col min="14598" max="14598" width="14.3333333333333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6666666666667" style="8" customWidth="1"/>
    <col min="14853" max="14853" width="14.4166666666667" style="8" customWidth="1"/>
    <col min="14854" max="14854" width="14.3333333333333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6666666666667" style="8" customWidth="1"/>
    <col min="15109" max="15109" width="14.4166666666667" style="8" customWidth="1"/>
    <col min="15110" max="15110" width="14.3333333333333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6666666666667" style="8" customWidth="1"/>
    <col min="15365" max="15365" width="14.4166666666667" style="8" customWidth="1"/>
    <col min="15366" max="15366" width="14.3333333333333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6666666666667" style="8" customWidth="1"/>
    <col min="15621" max="15621" width="14.4166666666667" style="8" customWidth="1"/>
    <col min="15622" max="15622" width="14.3333333333333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6666666666667" style="8" customWidth="1"/>
    <col min="15877" max="15877" width="14.4166666666667" style="8" customWidth="1"/>
    <col min="15878" max="15878" width="14.3333333333333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6666666666667" style="8" customWidth="1"/>
    <col min="16133" max="16133" width="14.4166666666667" style="8" customWidth="1"/>
    <col min="16134" max="16134" width="14.3333333333333" style="8" customWidth="1"/>
    <col min="16135" max="16135" width="10.75" style="8" customWidth="1"/>
    <col min="16136" max="16384" width="9" style="8"/>
  </cols>
  <sheetData>
    <row r="1" ht="32.25" spans="1:5">
      <c r="A1" s="127" t="s">
        <v>301</v>
      </c>
      <c r="B1" s="128"/>
      <c r="C1" s="128"/>
      <c r="D1" s="128"/>
      <c r="E1" s="128"/>
    </row>
    <row r="2" ht="18.75" spans="1:5">
      <c r="A2" s="14"/>
      <c r="B2" s="15"/>
      <c r="C2" s="15"/>
      <c r="D2" s="15"/>
      <c r="E2" s="15"/>
    </row>
    <row r="3" customHeight="1" spans="1:5">
      <c r="A3" s="16" t="s">
        <v>111</v>
      </c>
      <c r="B3" s="17"/>
      <c r="C3" s="17"/>
      <c r="D3" s="17"/>
      <c r="E3" s="17"/>
    </row>
    <row r="4" s="1" customFormat="1" ht="18.75" spans="1:5">
      <c r="A4" s="18" t="s">
        <v>112</v>
      </c>
      <c r="B4" s="129" t="s">
        <v>113</v>
      </c>
      <c r="C4" s="18" t="s">
        <v>114</v>
      </c>
      <c r="D4" s="18" t="s">
        <v>115</v>
      </c>
      <c r="E4" s="18" t="s">
        <v>116</v>
      </c>
    </row>
    <row r="5" s="124" customFormat="1" ht="18.75" spans="1:5">
      <c r="A5" s="130">
        <v>1</v>
      </c>
      <c r="B5" s="131" t="s">
        <v>120</v>
      </c>
      <c r="C5" s="132" t="s">
        <v>118</v>
      </c>
      <c r="D5" s="133" t="s">
        <v>292</v>
      </c>
      <c r="E5" s="134">
        <f>2*6*2</f>
        <v>24</v>
      </c>
    </row>
    <row r="6" s="1" customFormat="1" ht="18.75" spans="1:5">
      <c r="A6" s="188">
        <v>2</v>
      </c>
      <c r="B6" s="132" t="s">
        <v>293</v>
      </c>
      <c r="C6" s="132"/>
      <c r="D6" s="133" t="s">
        <v>294</v>
      </c>
      <c r="E6" s="189">
        <f>21*2.1</f>
        <v>44.1</v>
      </c>
    </row>
    <row r="7" s="125" customFormat="1" ht="18.75" spans="1:5">
      <c r="A7" s="130">
        <v>3</v>
      </c>
      <c r="B7" s="135" t="s">
        <v>123</v>
      </c>
      <c r="C7" s="136" t="s">
        <v>295</v>
      </c>
      <c r="D7" s="133" t="s">
        <v>296</v>
      </c>
      <c r="E7" s="137">
        <f>21*4.8</f>
        <v>100.8</v>
      </c>
    </row>
    <row r="8" ht="18.75" spans="1:5">
      <c r="A8" s="188">
        <v>4</v>
      </c>
      <c r="B8" s="138" t="s">
        <v>126</v>
      </c>
      <c r="C8" s="139" t="s">
        <v>118</v>
      </c>
      <c r="D8" s="140" t="s">
        <v>127</v>
      </c>
      <c r="E8" s="141">
        <f>6*3</f>
        <v>18</v>
      </c>
    </row>
    <row r="9" ht="18.75" spans="1:5">
      <c r="A9" s="130">
        <v>5</v>
      </c>
      <c r="B9" s="138" t="s">
        <v>128</v>
      </c>
      <c r="C9" s="142" t="s">
        <v>129</v>
      </c>
      <c r="D9" s="140" t="s">
        <v>225</v>
      </c>
      <c r="E9" s="143">
        <v>4</v>
      </c>
    </row>
    <row r="10" s="1" customFormat="1" spans="1:5">
      <c r="A10" s="27"/>
      <c r="B10" s="27"/>
      <c r="C10" s="27"/>
      <c r="D10" s="27"/>
      <c r="E10" s="27"/>
    </row>
    <row r="11" ht="18.75" spans="1:5">
      <c r="A11" s="28"/>
      <c r="B11" s="29"/>
      <c r="C11" s="29"/>
      <c r="D11" s="29"/>
      <c r="E11" s="29"/>
    </row>
    <row r="13" customHeight="1" spans="1:5">
      <c r="A13" s="16" t="s">
        <v>226</v>
      </c>
      <c r="B13" s="17"/>
      <c r="C13" s="17"/>
      <c r="D13" s="17"/>
      <c r="E13" s="17"/>
    </row>
    <row r="14" ht="17.75" customHeight="1" spans="1:5">
      <c r="A14" s="18" t="s">
        <v>112</v>
      </c>
      <c r="B14" s="18" t="s">
        <v>113</v>
      </c>
      <c r="C14" s="30" t="s">
        <v>132</v>
      </c>
      <c r="D14" s="31"/>
      <c r="E14" s="18" t="s">
        <v>133</v>
      </c>
    </row>
    <row r="15" ht="18.75" spans="1:5">
      <c r="A15" s="32" t="s">
        <v>134</v>
      </c>
      <c r="B15" s="33"/>
      <c r="C15" s="33"/>
      <c r="D15" s="33"/>
      <c r="E15" s="33"/>
    </row>
    <row r="16" s="126" customFormat="1" ht="18.75" spans="1:5">
      <c r="A16" s="144">
        <v>1</v>
      </c>
      <c r="B16" s="145" t="s">
        <v>135</v>
      </c>
      <c r="C16" s="145" t="s">
        <v>136</v>
      </c>
      <c r="D16" s="146"/>
      <c r="E16" s="147">
        <v>1</v>
      </c>
    </row>
    <row r="17" ht="18.75" spans="1:5">
      <c r="A17" s="144">
        <v>2</v>
      </c>
      <c r="B17" s="145" t="s">
        <v>137</v>
      </c>
      <c r="C17" s="145" t="s">
        <v>138</v>
      </c>
      <c r="D17" s="146"/>
      <c r="E17" s="147">
        <v>12</v>
      </c>
    </row>
    <row r="18" ht="18.75" spans="1:5">
      <c r="A18" s="144">
        <v>3</v>
      </c>
      <c r="B18" s="145" t="s">
        <v>139</v>
      </c>
      <c r="C18" s="145"/>
      <c r="D18" s="146"/>
      <c r="E18" s="147">
        <v>2</v>
      </c>
    </row>
    <row r="19" ht="18.75" spans="1:5">
      <c r="A19" s="144">
        <v>4</v>
      </c>
      <c r="B19" s="145" t="s">
        <v>142</v>
      </c>
      <c r="C19" s="145" t="s">
        <v>143</v>
      </c>
      <c r="D19" s="146"/>
      <c r="E19" s="147">
        <v>6</v>
      </c>
    </row>
    <row r="20" ht="18.75" spans="1:5">
      <c r="A20" s="144">
        <v>5</v>
      </c>
      <c r="B20" s="145" t="s">
        <v>142</v>
      </c>
      <c r="C20" s="148" t="s">
        <v>144</v>
      </c>
      <c r="D20" s="146"/>
      <c r="E20" s="147">
        <v>1</v>
      </c>
    </row>
    <row r="21" ht="18.75" spans="1:5">
      <c r="A21" s="144">
        <v>6</v>
      </c>
      <c r="B21" s="145" t="s">
        <v>145</v>
      </c>
      <c r="C21" s="145"/>
      <c r="D21" s="146"/>
      <c r="E21" s="147">
        <v>7</v>
      </c>
    </row>
    <row r="22" ht="18.75" spans="1:5">
      <c r="A22" s="144">
        <v>7</v>
      </c>
      <c r="B22" s="149" t="s">
        <v>146</v>
      </c>
      <c r="C22" s="145"/>
      <c r="D22" s="146"/>
      <c r="E22" s="150">
        <v>2</v>
      </c>
    </row>
    <row r="23" ht="18.75" spans="1:5">
      <c r="A23" s="144">
        <v>8</v>
      </c>
      <c r="B23" s="145" t="s">
        <v>148</v>
      </c>
      <c r="C23" s="145"/>
      <c r="D23" s="146"/>
      <c r="E23" s="147">
        <v>2</v>
      </c>
    </row>
    <row r="24" ht="18.75" spans="1:5">
      <c r="A24" s="144">
        <v>9</v>
      </c>
      <c r="B24" s="145" t="s">
        <v>149</v>
      </c>
      <c r="C24" s="145"/>
      <c r="D24" s="146"/>
      <c r="E24" s="143">
        <v>1</v>
      </c>
    </row>
    <row r="25" ht="18.75" spans="1:5">
      <c r="A25" s="144">
        <v>10</v>
      </c>
      <c r="B25" s="149" t="s">
        <v>150</v>
      </c>
      <c r="C25" s="145" t="s">
        <v>151</v>
      </c>
      <c r="D25" s="146"/>
      <c r="E25" s="150">
        <v>2</v>
      </c>
    </row>
    <row r="26" ht="18.75" spans="1:5">
      <c r="A26" s="144">
        <v>11</v>
      </c>
      <c r="B26" s="145" t="s">
        <v>152</v>
      </c>
      <c r="C26" s="145"/>
      <c r="D26" s="146"/>
      <c r="E26" s="150">
        <v>6</v>
      </c>
    </row>
    <row r="27" ht="18.75" spans="1:5">
      <c r="A27" s="144">
        <v>12</v>
      </c>
      <c r="B27" s="145" t="s">
        <v>153</v>
      </c>
      <c r="C27" s="145" t="s">
        <v>154</v>
      </c>
      <c r="D27" s="146"/>
      <c r="E27" s="147">
        <v>3</v>
      </c>
    </row>
    <row r="28" ht="18.75" spans="1:5">
      <c r="A28" s="144">
        <v>13</v>
      </c>
      <c r="B28" s="145" t="s">
        <v>155</v>
      </c>
      <c r="C28" s="145"/>
      <c r="D28" s="146"/>
      <c r="E28" s="151">
        <v>1</v>
      </c>
    </row>
    <row r="29" ht="18.75" spans="1:5">
      <c r="A29" s="144">
        <v>14</v>
      </c>
      <c r="B29" s="145" t="s">
        <v>156</v>
      </c>
      <c r="C29" s="145"/>
      <c r="D29" s="146"/>
      <c r="E29" s="143">
        <v>1</v>
      </c>
    </row>
    <row r="30" ht="18.75" spans="1:5">
      <c r="A30" s="144">
        <v>15</v>
      </c>
      <c r="B30" s="145" t="s">
        <v>157</v>
      </c>
      <c r="C30" s="145"/>
      <c r="D30" s="146"/>
      <c r="E30" s="152">
        <v>2</v>
      </c>
    </row>
    <row r="31" ht="18.75" spans="1:5">
      <c r="A31" s="144">
        <v>16</v>
      </c>
      <c r="B31" s="145" t="s">
        <v>158</v>
      </c>
      <c r="C31" s="145"/>
      <c r="D31" s="146"/>
      <c r="E31" s="152">
        <v>1</v>
      </c>
    </row>
    <row r="32" spans="1:5">
      <c r="A32" s="98"/>
      <c r="B32" s="98"/>
      <c r="C32" s="98"/>
      <c r="D32" s="98"/>
      <c r="E32" s="98"/>
    </row>
    <row r="33" ht="18.75" spans="1:5">
      <c r="A33" s="32" t="s">
        <v>159</v>
      </c>
      <c r="B33" s="33"/>
      <c r="C33" s="33"/>
      <c r="D33" s="33"/>
      <c r="E33" s="33"/>
    </row>
    <row r="34" ht="18.75" spans="1:5">
      <c r="A34" s="57">
        <v>1</v>
      </c>
      <c r="B34" s="58" t="s">
        <v>160</v>
      </c>
      <c r="C34" s="77" t="s">
        <v>161</v>
      </c>
      <c r="D34" s="107" t="s">
        <v>162</v>
      </c>
      <c r="E34" s="108">
        <v>2</v>
      </c>
    </row>
    <row r="35" customHeight="1" spans="1:5">
      <c r="A35" s="62"/>
      <c r="B35" s="63"/>
      <c r="C35" s="59" t="s">
        <v>297</v>
      </c>
      <c r="D35" s="60"/>
      <c r="E35" s="109">
        <v>1</v>
      </c>
    </row>
    <row r="36" customHeight="1" spans="1:5">
      <c r="A36" s="62"/>
      <c r="B36" s="63"/>
      <c r="C36" s="59" t="s">
        <v>164</v>
      </c>
      <c r="D36" s="60"/>
      <c r="E36" s="83">
        <v>4</v>
      </c>
    </row>
    <row r="37" customHeight="1" spans="1:5">
      <c r="A37" s="62"/>
      <c r="B37" s="63"/>
      <c r="C37" s="110" t="s">
        <v>165</v>
      </c>
      <c r="D37" s="111"/>
      <c r="E37" s="65">
        <v>4</v>
      </c>
    </row>
    <row r="38" customHeight="1" spans="1:5">
      <c r="A38" s="62"/>
      <c r="B38" s="63"/>
      <c r="C38" s="59" t="s">
        <v>166</v>
      </c>
      <c r="D38" s="60"/>
      <c r="E38" s="112">
        <v>500</v>
      </c>
    </row>
    <row r="39" customHeight="1" spans="1:5">
      <c r="A39" s="62"/>
      <c r="B39" s="63"/>
      <c r="C39" s="71" t="s">
        <v>298</v>
      </c>
      <c r="D39" s="60"/>
      <c r="E39" s="65">
        <v>2</v>
      </c>
    </row>
    <row r="40" customHeight="1" spans="1:5">
      <c r="A40" s="67"/>
      <c r="B40" s="68"/>
      <c r="C40" s="59" t="s">
        <v>167</v>
      </c>
      <c r="D40" s="113"/>
      <c r="E40" s="113"/>
    </row>
    <row r="41" spans="1:5">
      <c r="A41" s="53"/>
      <c r="B41" s="54"/>
      <c r="C41" s="54"/>
      <c r="D41" s="54"/>
      <c r="E41" s="54"/>
    </row>
    <row r="42" ht="18.75" spans="1:5">
      <c r="A42" s="55" t="s">
        <v>168</v>
      </c>
      <c r="B42" s="56"/>
      <c r="C42" s="56"/>
      <c r="D42" s="56"/>
      <c r="E42" s="56"/>
    </row>
    <row r="43" customHeight="1" spans="1:5">
      <c r="A43" s="57">
        <v>1</v>
      </c>
      <c r="B43" s="58" t="s">
        <v>169</v>
      </c>
      <c r="C43" s="59" t="s">
        <v>170</v>
      </c>
      <c r="D43" s="60"/>
      <c r="E43" s="61">
        <f>21*6</f>
        <v>126</v>
      </c>
    </row>
    <row r="44" customHeight="1" spans="1:5">
      <c r="A44" s="62"/>
      <c r="B44" s="63"/>
      <c r="C44" s="59" t="s">
        <v>172</v>
      </c>
      <c r="D44" s="60"/>
      <c r="E44" s="65">
        <v>4</v>
      </c>
    </row>
    <row r="45" customHeight="1" spans="1:5">
      <c r="A45" s="62"/>
      <c r="B45" s="63"/>
      <c r="C45" s="59" t="s">
        <v>173</v>
      </c>
      <c r="D45" s="60"/>
      <c r="E45" s="66">
        <v>4</v>
      </c>
    </row>
    <row r="46" customHeight="1" spans="1:5">
      <c r="A46" s="62"/>
      <c r="B46" s="63"/>
      <c r="C46" s="59" t="s">
        <v>174</v>
      </c>
      <c r="D46" s="60"/>
      <c r="E46" s="65">
        <v>4</v>
      </c>
    </row>
    <row r="47" customHeight="1" spans="1:5">
      <c r="A47" s="67"/>
      <c r="B47" s="68"/>
      <c r="C47" s="59" t="s">
        <v>175</v>
      </c>
      <c r="D47" s="60"/>
      <c r="E47" s="65">
        <v>4</v>
      </c>
    </row>
    <row r="48" ht="18.75" spans="1:5">
      <c r="A48" s="154">
        <v>2</v>
      </c>
      <c r="B48" s="155" t="s">
        <v>176</v>
      </c>
      <c r="C48" s="156" t="s">
        <v>177</v>
      </c>
      <c r="D48" s="156"/>
      <c r="E48" s="157">
        <v>1</v>
      </c>
    </row>
    <row r="49" ht="18.75" spans="1:5">
      <c r="A49" s="158"/>
      <c r="B49" s="159"/>
      <c r="C49" s="156" t="s">
        <v>178</v>
      </c>
      <c r="D49" s="156"/>
      <c r="E49" s="160">
        <v>4</v>
      </c>
    </row>
    <row r="50" ht="18.75" spans="1:5">
      <c r="A50" s="158"/>
      <c r="B50" s="159"/>
      <c r="C50" s="156" t="s">
        <v>179</v>
      </c>
      <c r="D50" s="156"/>
      <c r="E50" s="160">
        <v>4</v>
      </c>
    </row>
    <row r="51" ht="18.75" spans="1:5">
      <c r="A51" s="158"/>
      <c r="B51" s="159"/>
      <c r="C51" s="161" t="s">
        <v>180</v>
      </c>
      <c r="D51" s="161"/>
      <c r="E51" s="162">
        <v>4</v>
      </c>
    </row>
    <row r="52" ht="18.75" spans="1:5">
      <c r="A52" s="158"/>
      <c r="B52" s="159"/>
      <c r="C52" s="163" t="s">
        <v>181</v>
      </c>
      <c r="D52" s="163"/>
      <c r="E52" s="164">
        <v>1</v>
      </c>
    </row>
    <row r="53" s="1" customFormat="1" ht="17.25" customHeight="1" spans="1:5">
      <c r="A53" s="158"/>
      <c r="B53" s="159"/>
      <c r="C53" s="165" t="s">
        <v>182</v>
      </c>
      <c r="D53" s="165"/>
      <c r="E53" s="166">
        <v>4</v>
      </c>
    </row>
    <row r="54" s="1" customFormat="1" ht="17.25" customHeight="1" spans="1:5">
      <c r="A54" s="158"/>
      <c r="B54" s="159"/>
      <c r="C54" s="165" t="s">
        <v>183</v>
      </c>
      <c r="D54" s="165"/>
      <c r="E54" s="167">
        <v>4</v>
      </c>
    </row>
    <row r="55" s="1" customFormat="1" ht="18.75" spans="1:5">
      <c r="A55" s="158"/>
      <c r="B55" s="159"/>
      <c r="C55" s="168" t="s">
        <v>184</v>
      </c>
      <c r="D55" s="169"/>
      <c r="E55" s="166">
        <v>5</v>
      </c>
    </row>
    <row r="56" s="1" customFormat="1" customHeight="1" spans="1:5">
      <c r="A56" s="158"/>
      <c r="B56" s="159"/>
      <c r="C56" s="170" t="s">
        <v>185</v>
      </c>
      <c r="D56" s="169"/>
      <c r="E56" s="166">
        <v>2</v>
      </c>
    </row>
    <row r="57" s="1" customFormat="1" ht="18.75" spans="1:5">
      <c r="A57" s="158"/>
      <c r="B57" s="159"/>
      <c r="C57" s="170" t="s">
        <v>186</v>
      </c>
      <c r="D57" s="169"/>
      <c r="E57" s="166">
        <v>1</v>
      </c>
    </row>
    <row r="58" s="1" customFormat="1" ht="18.75" spans="1:5">
      <c r="A58" s="158"/>
      <c r="B58" s="159"/>
      <c r="C58" s="170" t="s">
        <v>187</v>
      </c>
      <c r="D58" s="169"/>
      <c r="E58" s="166">
        <v>1</v>
      </c>
    </row>
    <row r="59" s="1" customFormat="1" ht="18.75" spans="1:5">
      <c r="A59" s="158"/>
      <c r="B59" s="159"/>
      <c r="C59" s="170" t="s">
        <v>188</v>
      </c>
      <c r="D59" s="169"/>
      <c r="E59" s="166">
        <v>1</v>
      </c>
    </row>
    <row r="60" customHeight="1" spans="1:5">
      <c r="A60" s="171"/>
      <c r="B60" s="159"/>
      <c r="C60" s="168" t="s">
        <v>189</v>
      </c>
      <c r="D60" s="169"/>
      <c r="E60" s="166">
        <v>1</v>
      </c>
    </row>
    <row r="61" ht="18.75" spans="1:5">
      <c r="A61" s="76">
        <v>3</v>
      </c>
      <c r="B61" s="77" t="s">
        <v>190</v>
      </c>
      <c r="C61" s="59"/>
      <c r="D61" s="60"/>
      <c r="E61" s="73">
        <v>4</v>
      </c>
    </row>
    <row r="62" ht="18.75" spans="1:5">
      <c r="A62" s="76">
        <v>4</v>
      </c>
      <c r="B62" s="77" t="s">
        <v>191</v>
      </c>
      <c r="C62" s="59"/>
      <c r="D62" s="60"/>
      <c r="E62" s="79">
        <v>1</v>
      </c>
    </row>
    <row r="63" spans="1:5">
      <c r="A63" s="27"/>
      <c r="B63" s="27"/>
      <c r="C63" s="27"/>
      <c r="D63" s="27"/>
      <c r="E63" s="27"/>
    </row>
    <row r="64" ht="18.75" spans="1:5">
      <c r="A64" s="55" t="s">
        <v>194</v>
      </c>
      <c r="B64" s="56"/>
      <c r="C64" s="56"/>
      <c r="D64" s="56"/>
      <c r="E64" s="56"/>
    </row>
    <row r="65" ht="18.75" spans="1:5">
      <c r="A65" s="76">
        <v>1</v>
      </c>
      <c r="B65" s="172" t="s">
        <v>299</v>
      </c>
      <c r="C65" s="173" t="s">
        <v>300</v>
      </c>
      <c r="D65" s="174"/>
      <c r="E65" s="175">
        <v>1</v>
      </c>
    </row>
    <row r="66" s="3" customFormat="1" customHeight="1" spans="1:5">
      <c r="A66" s="76">
        <v>2</v>
      </c>
      <c r="B66" s="176" t="s">
        <v>200</v>
      </c>
      <c r="C66" s="176" t="s">
        <v>241</v>
      </c>
      <c r="D66" s="177"/>
      <c r="E66" s="178">
        <v>4</v>
      </c>
    </row>
    <row r="67" ht="18.75" spans="1:5">
      <c r="A67" s="76">
        <v>3</v>
      </c>
      <c r="B67" s="176" t="s">
        <v>202</v>
      </c>
      <c r="C67" s="179"/>
      <c r="D67" s="180"/>
      <c r="E67" s="178">
        <v>12</v>
      </c>
    </row>
    <row r="68" ht="18.75" spans="1:5">
      <c r="A68" s="76">
        <v>4</v>
      </c>
      <c r="B68" s="176" t="s">
        <v>203</v>
      </c>
      <c r="C68" s="179"/>
      <c r="D68" s="180"/>
      <c r="E68" s="178">
        <v>8</v>
      </c>
    </row>
    <row r="69" ht="18.75" spans="1:5">
      <c r="A69" s="76">
        <v>5</v>
      </c>
      <c r="B69" s="176" t="s">
        <v>204</v>
      </c>
      <c r="C69" s="179"/>
      <c r="D69" s="180"/>
      <c r="E69" s="181">
        <v>4</v>
      </c>
    </row>
    <row r="70" ht="18.75" spans="1:5">
      <c r="A70" s="76">
        <v>6</v>
      </c>
      <c r="B70" s="176" t="s">
        <v>205</v>
      </c>
      <c r="C70" s="179"/>
      <c r="D70" s="180"/>
      <c r="E70" s="181">
        <v>2</v>
      </c>
    </row>
    <row r="71" ht="18.75" spans="1:5">
      <c r="A71" s="76">
        <v>7</v>
      </c>
      <c r="B71" s="176" t="s">
        <v>206</v>
      </c>
      <c r="C71" s="179"/>
      <c r="D71" s="180"/>
      <c r="E71" s="182">
        <v>48</v>
      </c>
    </row>
    <row r="72" ht="18.75" spans="1:5">
      <c r="A72" s="76">
        <v>8</v>
      </c>
      <c r="B72" s="176" t="s">
        <v>207</v>
      </c>
      <c r="C72" s="179"/>
      <c r="D72" s="180"/>
      <c r="E72" s="178">
        <v>6</v>
      </c>
    </row>
    <row r="73" ht="18.75" spans="1:5">
      <c r="A73" s="76">
        <v>9</v>
      </c>
      <c r="B73" s="183" t="s">
        <v>191</v>
      </c>
      <c r="C73" s="184"/>
      <c r="D73" s="185"/>
      <c r="E73" s="186">
        <v>1</v>
      </c>
    </row>
    <row r="74" spans="1:5">
      <c r="A74" s="53"/>
      <c r="B74" s="54"/>
      <c r="C74" s="54"/>
      <c r="D74" s="54"/>
      <c r="E74" s="54"/>
    </row>
    <row r="75" ht="18.75" spans="1:5">
      <c r="A75" s="28"/>
      <c r="B75" s="29"/>
      <c r="C75" s="29"/>
      <c r="D75" s="29"/>
      <c r="E75" s="29"/>
    </row>
    <row r="77" customHeight="1" spans="1:5">
      <c r="A77" s="16" t="s">
        <v>208</v>
      </c>
      <c r="B77" s="17"/>
      <c r="C77" s="17"/>
      <c r="D77" s="17"/>
      <c r="E77" s="17"/>
    </row>
    <row r="78" customHeight="1" spans="1:5">
      <c r="A78" s="18" t="s">
        <v>112</v>
      </c>
      <c r="B78" s="18" t="s">
        <v>113</v>
      </c>
      <c r="C78" s="30" t="s">
        <v>114</v>
      </c>
      <c r="D78" s="31"/>
      <c r="E78" s="18" t="s">
        <v>116</v>
      </c>
    </row>
    <row r="79" ht="18.75" spans="1:5">
      <c r="A79" s="93" t="s">
        <v>209</v>
      </c>
      <c r="B79" s="94"/>
      <c r="C79" s="94"/>
      <c r="D79" s="94"/>
      <c r="E79" s="94"/>
    </row>
    <row r="80" ht="18.75" spans="1:5">
      <c r="A80" s="99">
        <v>1</v>
      </c>
      <c r="B80" s="100" t="s">
        <v>210</v>
      </c>
      <c r="C80" s="101"/>
      <c r="D80" s="102"/>
      <c r="E80" s="103">
        <v>1</v>
      </c>
    </row>
    <row r="81" ht="18.75" spans="1:5">
      <c r="A81" s="99">
        <v>2</v>
      </c>
      <c r="B81" s="187" t="s">
        <v>211</v>
      </c>
      <c r="C81" s="105"/>
      <c r="D81" s="106"/>
      <c r="E81" s="103">
        <v>1</v>
      </c>
    </row>
    <row r="82" ht="18.75" spans="1:5">
      <c r="A82" s="99">
        <v>3</v>
      </c>
      <c r="B82" s="104" t="s">
        <v>212</v>
      </c>
      <c r="C82" s="105"/>
      <c r="D82" s="106"/>
      <c r="E82" s="103">
        <v>3</v>
      </c>
    </row>
    <row r="83" ht="18.75" spans="1:5">
      <c r="A83" s="99">
        <v>4</v>
      </c>
      <c r="B83" s="187" t="s">
        <v>213</v>
      </c>
      <c r="C83" s="105"/>
      <c r="D83" s="106"/>
      <c r="E83" s="103">
        <v>1</v>
      </c>
    </row>
    <row r="84" ht="18.75" spans="1:5">
      <c r="A84" s="99">
        <v>5</v>
      </c>
      <c r="B84" s="104" t="s">
        <v>214</v>
      </c>
      <c r="C84" s="105"/>
      <c r="D84" s="106"/>
      <c r="E84" s="103">
        <v>2</v>
      </c>
    </row>
    <row r="85" ht="18.75" spans="1:5">
      <c r="A85" s="99">
        <v>6</v>
      </c>
      <c r="B85" s="187" t="s">
        <v>215</v>
      </c>
      <c r="C85" s="105"/>
      <c r="D85" s="106"/>
      <c r="E85" s="103">
        <v>1</v>
      </c>
    </row>
    <row r="86" ht="18.75" spans="1:5">
      <c r="A86" s="99">
        <v>7</v>
      </c>
      <c r="B86" s="104" t="s">
        <v>216</v>
      </c>
      <c r="C86" s="105"/>
      <c r="D86" s="106"/>
      <c r="E86" s="103">
        <v>2</v>
      </c>
    </row>
    <row r="87" spans="1:5">
      <c r="A87" s="98"/>
      <c r="B87" s="98"/>
      <c r="C87" s="98"/>
      <c r="D87" s="98"/>
      <c r="E87" s="98"/>
    </row>
    <row r="88" customHeight="1" spans="1:5">
      <c r="A88" s="28"/>
      <c r="B88" s="29"/>
      <c r="C88" s="29"/>
      <c r="D88" s="29"/>
      <c r="E88" s="29"/>
    </row>
  </sheetData>
  <mergeCells count="73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D39"/>
    <mergeCell ref="C40:E40"/>
    <mergeCell ref="A41:E41"/>
    <mergeCell ref="A42:E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1:D61"/>
    <mergeCell ref="C62:D62"/>
    <mergeCell ref="A63:E63"/>
    <mergeCell ref="A64:E64"/>
    <mergeCell ref="C65:D65"/>
    <mergeCell ref="C67:D67"/>
    <mergeCell ref="C68:D68"/>
    <mergeCell ref="C69:D69"/>
    <mergeCell ref="C70:D70"/>
    <mergeCell ref="C71:D71"/>
    <mergeCell ref="C72:D72"/>
    <mergeCell ref="A74:E74"/>
    <mergeCell ref="A75:E75"/>
    <mergeCell ref="A77:E77"/>
    <mergeCell ref="C78:D78"/>
    <mergeCell ref="A79:E79"/>
    <mergeCell ref="C81:D81"/>
    <mergeCell ref="C82:D82"/>
    <mergeCell ref="C83:D83"/>
    <mergeCell ref="C84:D84"/>
    <mergeCell ref="A87:E87"/>
    <mergeCell ref="A88:E88"/>
    <mergeCell ref="A34:A40"/>
    <mergeCell ref="A43:A47"/>
    <mergeCell ref="A48:A60"/>
    <mergeCell ref="B34:B40"/>
    <mergeCell ref="B43:B47"/>
    <mergeCell ref="B48:B60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zoomScale="80" zoomScaleNormal="80" workbookViewId="0">
      <selection activeCell="D85" sqref="D85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6666666666667" style="6" customWidth="1"/>
    <col min="4" max="4" width="40.6666666666667" style="7" customWidth="1"/>
    <col min="5" max="5" width="14.3333333333333" style="6" customWidth="1"/>
    <col min="6" max="6" width="14.3333333333333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6666666666667" style="8" customWidth="1"/>
    <col min="261" max="261" width="14.4166666666667" style="8" customWidth="1"/>
    <col min="262" max="262" width="14.3333333333333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6666666666667" style="8" customWidth="1"/>
    <col min="517" max="517" width="14.4166666666667" style="8" customWidth="1"/>
    <col min="518" max="518" width="14.3333333333333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6666666666667" style="8" customWidth="1"/>
    <col min="773" max="773" width="14.4166666666667" style="8" customWidth="1"/>
    <col min="774" max="774" width="14.3333333333333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6666666666667" style="8" customWidth="1"/>
    <col min="1029" max="1029" width="14.4166666666667" style="8" customWidth="1"/>
    <col min="1030" max="1030" width="14.3333333333333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6666666666667" style="8" customWidth="1"/>
    <col min="1285" max="1285" width="14.4166666666667" style="8" customWidth="1"/>
    <col min="1286" max="1286" width="14.3333333333333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6666666666667" style="8" customWidth="1"/>
    <col min="1541" max="1541" width="14.4166666666667" style="8" customWidth="1"/>
    <col min="1542" max="1542" width="14.3333333333333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6666666666667" style="8" customWidth="1"/>
    <col min="1797" max="1797" width="14.4166666666667" style="8" customWidth="1"/>
    <col min="1798" max="1798" width="14.3333333333333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6666666666667" style="8" customWidth="1"/>
    <col min="2053" max="2053" width="14.4166666666667" style="8" customWidth="1"/>
    <col min="2054" max="2054" width="14.3333333333333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6666666666667" style="8" customWidth="1"/>
    <col min="2309" max="2309" width="14.4166666666667" style="8" customWidth="1"/>
    <col min="2310" max="2310" width="14.3333333333333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6666666666667" style="8" customWidth="1"/>
    <col min="2565" max="2565" width="14.4166666666667" style="8" customWidth="1"/>
    <col min="2566" max="2566" width="14.3333333333333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6666666666667" style="8" customWidth="1"/>
    <col min="2821" max="2821" width="14.4166666666667" style="8" customWidth="1"/>
    <col min="2822" max="2822" width="14.3333333333333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6666666666667" style="8" customWidth="1"/>
    <col min="3077" max="3077" width="14.4166666666667" style="8" customWidth="1"/>
    <col min="3078" max="3078" width="14.3333333333333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6666666666667" style="8" customWidth="1"/>
    <col min="3333" max="3333" width="14.4166666666667" style="8" customWidth="1"/>
    <col min="3334" max="3334" width="14.3333333333333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6666666666667" style="8" customWidth="1"/>
    <col min="3589" max="3589" width="14.4166666666667" style="8" customWidth="1"/>
    <col min="3590" max="3590" width="14.3333333333333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6666666666667" style="8" customWidth="1"/>
    <col min="3845" max="3845" width="14.4166666666667" style="8" customWidth="1"/>
    <col min="3846" max="3846" width="14.3333333333333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6666666666667" style="8" customWidth="1"/>
    <col min="4101" max="4101" width="14.4166666666667" style="8" customWidth="1"/>
    <col min="4102" max="4102" width="14.3333333333333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6666666666667" style="8" customWidth="1"/>
    <col min="4357" max="4357" width="14.4166666666667" style="8" customWidth="1"/>
    <col min="4358" max="4358" width="14.3333333333333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6666666666667" style="8" customWidth="1"/>
    <col min="4613" max="4613" width="14.4166666666667" style="8" customWidth="1"/>
    <col min="4614" max="4614" width="14.3333333333333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6666666666667" style="8" customWidth="1"/>
    <col min="4869" max="4869" width="14.4166666666667" style="8" customWidth="1"/>
    <col min="4870" max="4870" width="14.3333333333333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6666666666667" style="8" customWidth="1"/>
    <col min="5125" max="5125" width="14.4166666666667" style="8" customWidth="1"/>
    <col min="5126" max="5126" width="14.3333333333333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6666666666667" style="8" customWidth="1"/>
    <col min="5381" max="5381" width="14.4166666666667" style="8" customWidth="1"/>
    <col min="5382" max="5382" width="14.3333333333333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6666666666667" style="8" customWidth="1"/>
    <col min="5637" max="5637" width="14.4166666666667" style="8" customWidth="1"/>
    <col min="5638" max="5638" width="14.3333333333333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6666666666667" style="8" customWidth="1"/>
    <col min="5893" max="5893" width="14.4166666666667" style="8" customWidth="1"/>
    <col min="5894" max="5894" width="14.3333333333333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6666666666667" style="8" customWidth="1"/>
    <col min="6149" max="6149" width="14.4166666666667" style="8" customWidth="1"/>
    <col min="6150" max="6150" width="14.3333333333333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6666666666667" style="8" customWidth="1"/>
    <col min="6405" max="6405" width="14.4166666666667" style="8" customWidth="1"/>
    <col min="6406" max="6406" width="14.3333333333333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6666666666667" style="8" customWidth="1"/>
    <col min="6661" max="6661" width="14.4166666666667" style="8" customWidth="1"/>
    <col min="6662" max="6662" width="14.3333333333333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6666666666667" style="8" customWidth="1"/>
    <col min="6917" max="6917" width="14.4166666666667" style="8" customWidth="1"/>
    <col min="6918" max="6918" width="14.3333333333333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6666666666667" style="8" customWidth="1"/>
    <col min="7173" max="7173" width="14.4166666666667" style="8" customWidth="1"/>
    <col min="7174" max="7174" width="14.3333333333333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6666666666667" style="8" customWidth="1"/>
    <col min="7429" max="7429" width="14.4166666666667" style="8" customWidth="1"/>
    <col min="7430" max="7430" width="14.3333333333333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6666666666667" style="8" customWidth="1"/>
    <col min="7685" max="7685" width="14.4166666666667" style="8" customWidth="1"/>
    <col min="7686" max="7686" width="14.3333333333333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6666666666667" style="8" customWidth="1"/>
    <col min="7941" max="7941" width="14.4166666666667" style="8" customWidth="1"/>
    <col min="7942" max="7942" width="14.3333333333333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6666666666667" style="8" customWidth="1"/>
    <col min="8197" max="8197" width="14.4166666666667" style="8" customWidth="1"/>
    <col min="8198" max="8198" width="14.3333333333333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6666666666667" style="8" customWidth="1"/>
    <col min="8453" max="8453" width="14.4166666666667" style="8" customWidth="1"/>
    <col min="8454" max="8454" width="14.3333333333333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6666666666667" style="8" customWidth="1"/>
    <col min="8709" max="8709" width="14.4166666666667" style="8" customWidth="1"/>
    <col min="8710" max="8710" width="14.3333333333333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6666666666667" style="8" customWidth="1"/>
    <col min="8965" max="8965" width="14.4166666666667" style="8" customWidth="1"/>
    <col min="8966" max="8966" width="14.3333333333333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6666666666667" style="8" customWidth="1"/>
    <col min="9221" max="9221" width="14.4166666666667" style="8" customWidth="1"/>
    <col min="9222" max="9222" width="14.3333333333333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6666666666667" style="8" customWidth="1"/>
    <col min="9477" max="9477" width="14.4166666666667" style="8" customWidth="1"/>
    <col min="9478" max="9478" width="14.3333333333333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6666666666667" style="8" customWidth="1"/>
    <col min="9733" max="9733" width="14.4166666666667" style="8" customWidth="1"/>
    <col min="9734" max="9734" width="14.3333333333333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6666666666667" style="8" customWidth="1"/>
    <col min="9989" max="9989" width="14.4166666666667" style="8" customWidth="1"/>
    <col min="9990" max="9990" width="14.3333333333333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6666666666667" style="8" customWidth="1"/>
    <col min="10245" max="10245" width="14.4166666666667" style="8" customWidth="1"/>
    <col min="10246" max="10246" width="14.3333333333333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6666666666667" style="8" customWidth="1"/>
    <col min="10501" max="10501" width="14.4166666666667" style="8" customWidth="1"/>
    <col min="10502" max="10502" width="14.3333333333333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6666666666667" style="8" customWidth="1"/>
    <col min="10757" max="10757" width="14.4166666666667" style="8" customWidth="1"/>
    <col min="10758" max="10758" width="14.3333333333333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6666666666667" style="8" customWidth="1"/>
    <col min="11013" max="11013" width="14.4166666666667" style="8" customWidth="1"/>
    <col min="11014" max="11014" width="14.3333333333333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6666666666667" style="8" customWidth="1"/>
    <col min="11269" max="11269" width="14.4166666666667" style="8" customWidth="1"/>
    <col min="11270" max="11270" width="14.3333333333333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6666666666667" style="8" customWidth="1"/>
    <col min="11525" max="11525" width="14.4166666666667" style="8" customWidth="1"/>
    <col min="11526" max="11526" width="14.3333333333333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6666666666667" style="8" customWidth="1"/>
    <col min="11781" max="11781" width="14.4166666666667" style="8" customWidth="1"/>
    <col min="11782" max="11782" width="14.3333333333333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6666666666667" style="8" customWidth="1"/>
    <col min="12037" max="12037" width="14.4166666666667" style="8" customWidth="1"/>
    <col min="12038" max="12038" width="14.3333333333333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6666666666667" style="8" customWidth="1"/>
    <col min="12293" max="12293" width="14.4166666666667" style="8" customWidth="1"/>
    <col min="12294" max="12294" width="14.3333333333333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6666666666667" style="8" customWidth="1"/>
    <col min="12549" max="12549" width="14.4166666666667" style="8" customWidth="1"/>
    <col min="12550" max="12550" width="14.3333333333333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6666666666667" style="8" customWidth="1"/>
    <col min="12805" max="12805" width="14.4166666666667" style="8" customWidth="1"/>
    <col min="12806" max="12806" width="14.3333333333333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6666666666667" style="8" customWidth="1"/>
    <col min="13061" max="13061" width="14.4166666666667" style="8" customWidth="1"/>
    <col min="13062" max="13062" width="14.3333333333333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6666666666667" style="8" customWidth="1"/>
    <col min="13317" max="13317" width="14.4166666666667" style="8" customWidth="1"/>
    <col min="13318" max="13318" width="14.3333333333333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6666666666667" style="8" customWidth="1"/>
    <col min="13573" max="13573" width="14.4166666666667" style="8" customWidth="1"/>
    <col min="13574" max="13574" width="14.3333333333333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6666666666667" style="8" customWidth="1"/>
    <col min="13829" max="13829" width="14.4166666666667" style="8" customWidth="1"/>
    <col min="13830" max="13830" width="14.3333333333333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6666666666667" style="8" customWidth="1"/>
    <col min="14085" max="14085" width="14.4166666666667" style="8" customWidth="1"/>
    <col min="14086" max="14086" width="14.3333333333333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6666666666667" style="8" customWidth="1"/>
    <col min="14341" max="14341" width="14.4166666666667" style="8" customWidth="1"/>
    <col min="14342" max="14342" width="14.3333333333333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6666666666667" style="8" customWidth="1"/>
    <col min="14597" max="14597" width="14.4166666666667" style="8" customWidth="1"/>
    <col min="14598" max="14598" width="14.3333333333333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6666666666667" style="8" customWidth="1"/>
    <col min="14853" max="14853" width="14.4166666666667" style="8" customWidth="1"/>
    <col min="14854" max="14854" width="14.3333333333333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6666666666667" style="8" customWidth="1"/>
    <col min="15109" max="15109" width="14.4166666666667" style="8" customWidth="1"/>
    <col min="15110" max="15110" width="14.3333333333333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6666666666667" style="8" customWidth="1"/>
    <col min="15365" max="15365" width="14.4166666666667" style="8" customWidth="1"/>
    <col min="15366" max="15366" width="14.3333333333333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6666666666667" style="8" customWidth="1"/>
    <col min="15621" max="15621" width="14.4166666666667" style="8" customWidth="1"/>
    <col min="15622" max="15622" width="14.3333333333333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6666666666667" style="8" customWidth="1"/>
    <col min="15877" max="15877" width="14.4166666666667" style="8" customWidth="1"/>
    <col min="15878" max="15878" width="14.3333333333333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6666666666667" style="8" customWidth="1"/>
    <col min="16133" max="16133" width="14.4166666666667" style="8" customWidth="1"/>
    <col min="16134" max="16134" width="14.3333333333333" style="8" customWidth="1"/>
    <col min="16135" max="16135" width="10.75" style="8" customWidth="1"/>
    <col min="16136" max="16384" width="9" style="8"/>
  </cols>
  <sheetData>
    <row r="1" ht="32.25" spans="1:5">
      <c r="A1" s="127" t="s">
        <v>302</v>
      </c>
      <c r="B1" s="128"/>
      <c r="C1" s="128"/>
      <c r="D1" s="128"/>
      <c r="E1" s="128"/>
    </row>
    <row r="2" ht="18.75" spans="1:5">
      <c r="A2" s="14"/>
      <c r="B2" s="15"/>
      <c r="C2" s="15"/>
      <c r="D2" s="15"/>
      <c r="E2" s="15"/>
    </row>
    <row r="3" customHeight="1" spans="1:5">
      <c r="A3" s="16" t="s">
        <v>111</v>
      </c>
      <c r="B3" s="17"/>
      <c r="C3" s="17"/>
      <c r="D3" s="17"/>
      <c r="E3" s="17"/>
    </row>
    <row r="4" s="1" customFormat="1" ht="18.75" spans="1:5">
      <c r="A4" s="18" t="s">
        <v>112</v>
      </c>
      <c r="B4" s="129" t="s">
        <v>113</v>
      </c>
      <c r="C4" s="18" t="s">
        <v>114</v>
      </c>
      <c r="D4" s="18" t="s">
        <v>115</v>
      </c>
      <c r="E4" s="18" t="s">
        <v>116</v>
      </c>
    </row>
    <row r="5" s="124" customFormat="1" ht="18.75" spans="1:5">
      <c r="A5" s="130">
        <v>1</v>
      </c>
      <c r="B5" s="131" t="s">
        <v>120</v>
      </c>
      <c r="C5" s="132" t="s">
        <v>118</v>
      </c>
      <c r="D5" s="133" t="s">
        <v>292</v>
      </c>
      <c r="E5" s="134">
        <f>2*6*2</f>
        <v>24</v>
      </c>
    </row>
    <row r="6" s="1" customFormat="1" ht="18.75" spans="1:5">
      <c r="A6" s="188">
        <v>2</v>
      </c>
      <c r="B6" s="132" t="s">
        <v>293</v>
      </c>
      <c r="C6" s="132"/>
      <c r="D6" s="133" t="s">
        <v>294</v>
      </c>
      <c r="E6" s="189">
        <f>21*2.1</f>
        <v>44.1</v>
      </c>
    </row>
    <row r="7" s="125" customFormat="1" ht="18.75" spans="1:5">
      <c r="A7" s="130">
        <v>3</v>
      </c>
      <c r="B7" s="135" t="s">
        <v>123</v>
      </c>
      <c r="C7" s="136" t="s">
        <v>295</v>
      </c>
      <c r="D7" s="133" t="s">
        <v>296</v>
      </c>
      <c r="E7" s="137">
        <f>21*4.8</f>
        <v>100.8</v>
      </c>
    </row>
    <row r="8" ht="18.75" spans="1:5">
      <c r="A8" s="188">
        <v>4</v>
      </c>
      <c r="B8" s="138" t="s">
        <v>126</v>
      </c>
      <c r="C8" s="139" t="s">
        <v>118</v>
      </c>
      <c r="D8" s="140" t="s">
        <v>127</v>
      </c>
      <c r="E8" s="141">
        <f>6*3</f>
        <v>18</v>
      </c>
    </row>
    <row r="9" ht="18.75" spans="1:5">
      <c r="A9" s="130">
        <v>5</v>
      </c>
      <c r="B9" s="138" t="s">
        <v>128</v>
      </c>
      <c r="C9" s="142" t="s">
        <v>129</v>
      </c>
      <c r="D9" s="140" t="s">
        <v>225</v>
      </c>
      <c r="E9" s="143">
        <v>4</v>
      </c>
    </row>
    <row r="10" s="1" customFormat="1" spans="1:5">
      <c r="A10" s="27"/>
      <c r="B10" s="27"/>
      <c r="C10" s="27"/>
      <c r="D10" s="27"/>
      <c r="E10" s="27"/>
    </row>
    <row r="11" ht="18.75" spans="1:5">
      <c r="A11" s="28"/>
      <c r="B11" s="29"/>
      <c r="C11" s="29"/>
      <c r="D11" s="29"/>
      <c r="E11" s="29"/>
    </row>
    <row r="13" customHeight="1" spans="1:5">
      <c r="A13" s="16" t="s">
        <v>226</v>
      </c>
      <c r="B13" s="17"/>
      <c r="C13" s="17"/>
      <c r="D13" s="17"/>
      <c r="E13" s="17"/>
    </row>
    <row r="14" ht="17.75" customHeight="1" spans="1:5">
      <c r="A14" s="18" t="s">
        <v>112</v>
      </c>
      <c r="B14" s="18" t="s">
        <v>113</v>
      </c>
      <c r="C14" s="30" t="s">
        <v>132</v>
      </c>
      <c r="D14" s="31"/>
      <c r="E14" s="18" t="s">
        <v>133</v>
      </c>
    </row>
    <row r="15" ht="18.75" spans="1:5">
      <c r="A15" s="32" t="s">
        <v>134</v>
      </c>
      <c r="B15" s="33"/>
      <c r="C15" s="33"/>
      <c r="D15" s="33"/>
      <c r="E15" s="33"/>
    </row>
    <row r="16" s="126" customFormat="1" ht="18.75" spans="1:5">
      <c r="A16" s="144">
        <v>1</v>
      </c>
      <c r="B16" s="145" t="s">
        <v>135</v>
      </c>
      <c r="C16" s="145" t="s">
        <v>136</v>
      </c>
      <c r="D16" s="146"/>
      <c r="E16" s="147">
        <v>1</v>
      </c>
    </row>
    <row r="17" ht="18.75" spans="1:5">
      <c r="A17" s="144">
        <v>2</v>
      </c>
      <c r="B17" s="145" t="s">
        <v>137</v>
      </c>
      <c r="C17" s="145" t="s">
        <v>138</v>
      </c>
      <c r="D17" s="146"/>
      <c r="E17" s="147">
        <v>12</v>
      </c>
    </row>
    <row r="18" ht="18.75" spans="1:5">
      <c r="A18" s="144">
        <v>3</v>
      </c>
      <c r="B18" s="145" t="s">
        <v>139</v>
      </c>
      <c r="C18" s="145"/>
      <c r="D18" s="146"/>
      <c r="E18" s="147">
        <v>2</v>
      </c>
    </row>
    <row r="19" ht="18.75" spans="1:5">
      <c r="A19" s="144">
        <v>4</v>
      </c>
      <c r="B19" s="145" t="s">
        <v>142</v>
      </c>
      <c r="C19" s="145" t="s">
        <v>143</v>
      </c>
      <c r="D19" s="146"/>
      <c r="E19" s="147">
        <v>6</v>
      </c>
    </row>
    <row r="20" ht="18.75" spans="1:5">
      <c r="A20" s="144">
        <v>5</v>
      </c>
      <c r="B20" s="145" t="s">
        <v>142</v>
      </c>
      <c r="C20" s="148" t="s">
        <v>144</v>
      </c>
      <c r="D20" s="146"/>
      <c r="E20" s="147">
        <v>1</v>
      </c>
    </row>
    <row r="21" ht="18.75" spans="1:5">
      <c r="A21" s="144">
        <v>6</v>
      </c>
      <c r="B21" s="145" t="s">
        <v>145</v>
      </c>
      <c r="C21" s="145"/>
      <c r="D21" s="146"/>
      <c r="E21" s="147">
        <v>7</v>
      </c>
    </row>
    <row r="22" ht="18.75" spans="1:5">
      <c r="A22" s="144">
        <v>7</v>
      </c>
      <c r="B22" s="149" t="s">
        <v>146</v>
      </c>
      <c r="C22" s="145"/>
      <c r="D22" s="146"/>
      <c r="E22" s="150">
        <v>2</v>
      </c>
    </row>
    <row r="23" ht="18.75" spans="1:5">
      <c r="A23" s="144">
        <v>8</v>
      </c>
      <c r="B23" s="145" t="s">
        <v>148</v>
      </c>
      <c r="C23" s="145"/>
      <c r="D23" s="146"/>
      <c r="E23" s="147">
        <v>2</v>
      </c>
    </row>
    <row r="24" ht="18.75" spans="1:5">
      <c r="A24" s="144">
        <v>9</v>
      </c>
      <c r="B24" s="145" t="s">
        <v>149</v>
      </c>
      <c r="C24" s="145"/>
      <c r="D24" s="146"/>
      <c r="E24" s="143">
        <v>1</v>
      </c>
    </row>
    <row r="25" ht="18.75" spans="1:5">
      <c r="A25" s="144">
        <v>10</v>
      </c>
      <c r="B25" s="149" t="s">
        <v>150</v>
      </c>
      <c r="C25" s="145" t="s">
        <v>151</v>
      </c>
      <c r="D25" s="146"/>
      <c r="E25" s="150">
        <v>2</v>
      </c>
    </row>
    <row r="26" ht="18.75" spans="1:5">
      <c r="A26" s="144">
        <v>11</v>
      </c>
      <c r="B26" s="145" t="s">
        <v>152</v>
      </c>
      <c r="C26" s="145"/>
      <c r="D26" s="146"/>
      <c r="E26" s="150">
        <v>6</v>
      </c>
    </row>
    <row r="27" ht="18.75" spans="1:5">
      <c r="A27" s="144">
        <v>12</v>
      </c>
      <c r="B27" s="145" t="s">
        <v>153</v>
      </c>
      <c r="C27" s="145" t="s">
        <v>154</v>
      </c>
      <c r="D27" s="146"/>
      <c r="E27" s="147">
        <v>3</v>
      </c>
    </row>
    <row r="28" ht="18.75" spans="1:5">
      <c r="A28" s="144">
        <v>13</v>
      </c>
      <c r="B28" s="145" t="s">
        <v>155</v>
      </c>
      <c r="C28" s="145"/>
      <c r="D28" s="146"/>
      <c r="E28" s="151">
        <v>1</v>
      </c>
    </row>
    <row r="29" ht="18.75" spans="1:5">
      <c r="A29" s="144">
        <v>14</v>
      </c>
      <c r="B29" s="145" t="s">
        <v>156</v>
      </c>
      <c r="C29" s="145"/>
      <c r="D29" s="146"/>
      <c r="E29" s="143">
        <v>1</v>
      </c>
    </row>
    <row r="30" ht="18.75" spans="1:5">
      <c r="A30" s="144">
        <v>15</v>
      </c>
      <c r="B30" s="145" t="s">
        <v>157</v>
      </c>
      <c r="C30" s="145"/>
      <c r="D30" s="146"/>
      <c r="E30" s="152">
        <v>2</v>
      </c>
    </row>
    <row r="31" ht="18.75" spans="1:5">
      <c r="A31" s="144">
        <v>16</v>
      </c>
      <c r="B31" s="145" t="s">
        <v>158</v>
      </c>
      <c r="C31" s="145"/>
      <c r="D31" s="146"/>
      <c r="E31" s="152">
        <v>1</v>
      </c>
    </row>
    <row r="32" spans="1:5">
      <c r="A32" s="98"/>
      <c r="B32" s="98"/>
      <c r="C32" s="98"/>
      <c r="D32" s="98"/>
      <c r="E32" s="98"/>
    </row>
    <row r="33" ht="18.75" spans="1:5">
      <c r="A33" s="32" t="s">
        <v>159</v>
      </c>
      <c r="B33" s="33"/>
      <c r="C33" s="33"/>
      <c r="D33" s="33"/>
      <c r="E33" s="33"/>
    </row>
    <row r="34" ht="18.75" spans="1:5">
      <c r="A34" s="57">
        <v>1</v>
      </c>
      <c r="B34" s="58" t="s">
        <v>160</v>
      </c>
      <c r="C34" s="77" t="s">
        <v>161</v>
      </c>
      <c r="D34" s="107" t="s">
        <v>162</v>
      </c>
      <c r="E34" s="108">
        <v>2</v>
      </c>
    </row>
    <row r="35" customHeight="1" spans="1:5">
      <c r="A35" s="62"/>
      <c r="B35" s="63"/>
      <c r="C35" s="59" t="s">
        <v>297</v>
      </c>
      <c r="D35" s="60"/>
      <c r="E35" s="109">
        <v>1</v>
      </c>
    </row>
    <row r="36" customHeight="1" spans="1:5">
      <c r="A36" s="62"/>
      <c r="B36" s="63"/>
      <c r="C36" s="59" t="s">
        <v>164</v>
      </c>
      <c r="D36" s="60"/>
      <c r="E36" s="83">
        <v>4</v>
      </c>
    </row>
    <row r="37" customHeight="1" spans="1:5">
      <c r="A37" s="62"/>
      <c r="B37" s="63"/>
      <c r="C37" s="110" t="s">
        <v>165</v>
      </c>
      <c r="D37" s="111"/>
      <c r="E37" s="65">
        <v>4</v>
      </c>
    </row>
    <row r="38" customHeight="1" spans="1:5">
      <c r="A38" s="62"/>
      <c r="B38" s="63"/>
      <c r="C38" s="59" t="s">
        <v>166</v>
      </c>
      <c r="D38" s="60"/>
      <c r="E38" s="112">
        <v>500</v>
      </c>
    </row>
    <row r="39" customHeight="1" spans="1:5">
      <c r="A39" s="67"/>
      <c r="B39" s="68"/>
      <c r="C39" s="59" t="s">
        <v>167</v>
      </c>
      <c r="D39" s="113"/>
      <c r="E39" s="113"/>
    </row>
    <row r="40" spans="1:5">
      <c r="A40" s="53"/>
      <c r="B40" s="54"/>
      <c r="C40" s="54"/>
      <c r="D40" s="54"/>
      <c r="E40" s="54"/>
    </row>
    <row r="41" ht="18.75" spans="1:5">
      <c r="A41" s="55" t="s">
        <v>168</v>
      </c>
      <c r="B41" s="56"/>
      <c r="C41" s="56"/>
      <c r="D41" s="56"/>
      <c r="E41" s="56"/>
    </row>
    <row r="42" customHeight="1" spans="1:5">
      <c r="A42" s="57">
        <v>1</v>
      </c>
      <c r="B42" s="58" t="s">
        <v>169</v>
      </c>
      <c r="C42" s="59" t="s">
        <v>170</v>
      </c>
      <c r="D42" s="60"/>
      <c r="E42" s="61">
        <f>21*6</f>
        <v>126</v>
      </c>
    </row>
    <row r="43" customHeight="1" spans="1:5">
      <c r="A43" s="62"/>
      <c r="B43" s="63"/>
      <c r="C43" s="59" t="s">
        <v>172</v>
      </c>
      <c r="D43" s="60"/>
      <c r="E43" s="65">
        <v>4</v>
      </c>
    </row>
    <row r="44" customHeight="1" spans="1:5">
      <c r="A44" s="62"/>
      <c r="B44" s="63"/>
      <c r="C44" s="59" t="s">
        <v>173</v>
      </c>
      <c r="D44" s="60"/>
      <c r="E44" s="66">
        <v>4</v>
      </c>
    </row>
    <row r="45" customHeight="1" spans="1:5">
      <c r="A45" s="62"/>
      <c r="B45" s="63"/>
      <c r="C45" s="59" t="s">
        <v>174</v>
      </c>
      <c r="D45" s="60"/>
      <c r="E45" s="65">
        <v>4</v>
      </c>
    </row>
    <row r="46" customHeight="1" spans="1:5">
      <c r="A46" s="67"/>
      <c r="B46" s="68"/>
      <c r="C46" s="59" t="s">
        <v>175</v>
      </c>
      <c r="D46" s="60"/>
      <c r="E46" s="65">
        <v>4</v>
      </c>
    </row>
    <row r="47" ht="18.75" spans="1:5">
      <c r="A47" s="154">
        <v>2</v>
      </c>
      <c r="B47" s="155" t="s">
        <v>176</v>
      </c>
      <c r="C47" s="156" t="s">
        <v>177</v>
      </c>
      <c r="D47" s="156"/>
      <c r="E47" s="157">
        <v>1</v>
      </c>
    </row>
    <row r="48" ht="18.75" spans="1:5">
      <c r="A48" s="158"/>
      <c r="B48" s="159"/>
      <c r="C48" s="156" t="s">
        <v>178</v>
      </c>
      <c r="D48" s="156"/>
      <c r="E48" s="160">
        <v>4</v>
      </c>
    </row>
    <row r="49" ht="18.75" spans="1:5">
      <c r="A49" s="158"/>
      <c r="B49" s="159"/>
      <c r="C49" s="156" t="s">
        <v>179</v>
      </c>
      <c r="D49" s="156"/>
      <c r="E49" s="160">
        <v>4</v>
      </c>
    </row>
    <row r="50" ht="18.75" spans="1:5">
      <c r="A50" s="158"/>
      <c r="B50" s="159"/>
      <c r="C50" s="161" t="s">
        <v>180</v>
      </c>
      <c r="D50" s="161"/>
      <c r="E50" s="162">
        <v>4</v>
      </c>
    </row>
    <row r="51" ht="18.75" spans="1:5">
      <c r="A51" s="158"/>
      <c r="B51" s="159"/>
      <c r="C51" s="163" t="s">
        <v>181</v>
      </c>
      <c r="D51" s="163"/>
      <c r="E51" s="164">
        <v>1</v>
      </c>
    </row>
    <row r="52" s="1" customFormat="1" ht="17.25" customHeight="1" spans="1:5">
      <c r="A52" s="158"/>
      <c r="B52" s="159"/>
      <c r="C52" s="165" t="s">
        <v>182</v>
      </c>
      <c r="D52" s="165"/>
      <c r="E52" s="166">
        <v>4</v>
      </c>
    </row>
    <row r="53" s="1" customFormat="1" ht="17.25" customHeight="1" spans="1:5">
      <c r="A53" s="158"/>
      <c r="B53" s="159"/>
      <c r="C53" s="165" t="s">
        <v>183</v>
      </c>
      <c r="D53" s="165"/>
      <c r="E53" s="167">
        <v>4</v>
      </c>
    </row>
    <row r="54" s="1" customFormat="1" ht="18.75" spans="1:5">
      <c r="A54" s="158"/>
      <c r="B54" s="159"/>
      <c r="C54" s="168" t="s">
        <v>184</v>
      </c>
      <c r="D54" s="169"/>
      <c r="E54" s="166">
        <v>5</v>
      </c>
    </row>
    <row r="55" s="1" customFormat="1" customHeight="1" spans="1:5">
      <c r="A55" s="158"/>
      <c r="B55" s="159"/>
      <c r="C55" s="170" t="s">
        <v>185</v>
      </c>
      <c r="D55" s="169"/>
      <c r="E55" s="166">
        <v>2</v>
      </c>
    </row>
    <row r="56" s="1" customFormat="1" ht="18.75" spans="1:5">
      <c r="A56" s="158"/>
      <c r="B56" s="159"/>
      <c r="C56" s="170" t="s">
        <v>186</v>
      </c>
      <c r="D56" s="169"/>
      <c r="E56" s="166">
        <v>1</v>
      </c>
    </row>
    <row r="57" s="1" customFormat="1" ht="18.75" spans="1:5">
      <c r="A57" s="158"/>
      <c r="B57" s="159"/>
      <c r="C57" s="170" t="s">
        <v>187</v>
      </c>
      <c r="D57" s="169"/>
      <c r="E57" s="166">
        <v>1</v>
      </c>
    </row>
    <row r="58" s="1" customFormat="1" ht="18.75" spans="1:5">
      <c r="A58" s="158"/>
      <c r="B58" s="159"/>
      <c r="C58" s="170" t="s">
        <v>188</v>
      </c>
      <c r="D58" s="169"/>
      <c r="E58" s="166">
        <v>1</v>
      </c>
    </row>
    <row r="59" customHeight="1" spans="1:5">
      <c r="A59" s="171"/>
      <c r="B59" s="159"/>
      <c r="C59" s="168" t="s">
        <v>189</v>
      </c>
      <c r="D59" s="169"/>
      <c r="E59" s="166">
        <v>1</v>
      </c>
    </row>
    <row r="60" ht="18.75" spans="1:5">
      <c r="A60" s="76">
        <v>3</v>
      </c>
      <c r="B60" s="77" t="s">
        <v>190</v>
      </c>
      <c r="C60" s="59"/>
      <c r="D60" s="60"/>
      <c r="E60" s="73">
        <v>4</v>
      </c>
    </row>
    <row r="61" ht="18.75" spans="1:5">
      <c r="A61" s="76">
        <v>4</v>
      </c>
      <c r="B61" s="77" t="s">
        <v>191</v>
      </c>
      <c r="C61" s="59"/>
      <c r="D61" s="60"/>
      <c r="E61" s="79">
        <v>1</v>
      </c>
    </row>
    <row r="62" spans="1:5">
      <c r="A62" s="27"/>
      <c r="B62" s="27"/>
      <c r="C62" s="27"/>
      <c r="D62" s="27"/>
      <c r="E62" s="27"/>
    </row>
    <row r="63" ht="18.75" spans="1:5">
      <c r="A63" s="55" t="s">
        <v>194</v>
      </c>
      <c r="B63" s="56"/>
      <c r="C63" s="56"/>
      <c r="D63" s="56"/>
      <c r="E63" s="56"/>
    </row>
    <row r="64" ht="18.75" spans="1:5">
      <c r="A64" s="76">
        <v>1</v>
      </c>
      <c r="B64" s="172" t="s">
        <v>299</v>
      </c>
      <c r="C64" s="173" t="s">
        <v>300</v>
      </c>
      <c r="D64" s="174"/>
      <c r="E64" s="175">
        <v>1</v>
      </c>
    </row>
    <row r="65" s="3" customFormat="1" customHeight="1" spans="1:5">
      <c r="A65" s="76">
        <v>2</v>
      </c>
      <c r="B65" s="176" t="s">
        <v>200</v>
      </c>
      <c r="C65" s="176" t="s">
        <v>241</v>
      </c>
      <c r="D65" s="177"/>
      <c r="E65" s="178">
        <v>6</v>
      </c>
    </row>
    <row r="66" ht="18.75" spans="1:5">
      <c r="A66" s="76">
        <v>3</v>
      </c>
      <c r="B66" s="176" t="s">
        <v>202</v>
      </c>
      <c r="C66" s="179"/>
      <c r="D66" s="180"/>
      <c r="E66" s="178">
        <v>16</v>
      </c>
    </row>
    <row r="67" ht="18.75" spans="1:5">
      <c r="A67" s="76">
        <v>4</v>
      </c>
      <c r="B67" s="176" t="s">
        <v>203</v>
      </c>
      <c r="C67" s="179"/>
      <c r="D67" s="180"/>
      <c r="E67" s="178">
        <v>12</v>
      </c>
    </row>
    <row r="68" ht="18.75" spans="1:5">
      <c r="A68" s="76">
        <v>5</v>
      </c>
      <c r="B68" s="176" t="s">
        <v>204</v>
      </c>
      <c r="C68" s="179"/>
      <c r="D68" s="180"/>
      <c r="E68" s="181">
        <v>4</v>
      </c>
    </row>
    <row r="69" ht="18.75" spans="1:5">
      <c r="A69" s="76">
        <v>6</v>
      </c>
      <c r="B69" s="176" t="s">
        <v>205</v>
      </c>
      <c r="C69" s="179"/>
      <c r="D69" s="180"/>
      <c r="E69" s="181">
        <v>2</v>
      </c>
    </row>
    <row r="70" ht="18.75" spans="1:5">
      <c r="A70" s="76">
        <v>7</v>
      </c>
      <c r="B70" s="176" t="s">
        <v>206</v>
      </c>
      <c r="C70" s="179"/>
      <c r="D70" s="180"/>
      <c r="E70" s="182">
        <v>48</v>
      </c>
    </row>
    <row r="71" ht="18.75" spans="1:5">
      <c r="A71" s="76">
        <v>8</v>
      </c>
      <c r="B71" s="176" t="s">
        <v>207</v>
      </c>
      <c r="C71" s="179"/>
      <c r="D71" s="180"/>
      <c r="E71" s="178">
        <v>4</v>
      </c>
    </row>
    <row r="72" ht="18.75" spans="1:5">
      <c r="A72" s="76">
        <v>9</v>
      </c>
      <c r="B72" s="183" t="s">
        <v>191</v>
      </c>
      <c r="C72" s="184"/>
      <c r="D72" s="185"/>
      <c r="E72" s="186">
        <v>1</v>
      </c>
    </row>
    <row r="73" spans="1:5">
      <c r="A73" s="53"/>
      <c r="B73" s="54"/>
      <c r="C73" s="54"/>
      <c r="D73" s="54"/>
      <c r="E73" s="54"/>
    </row>
    <row r="74" ht="18.75" spans="1:5">
      <c r="A74" s="28"/>
      <c r="B74" s="29"/>
      <c r="C74" s="29"/>
      <c r="D74" s="29"/>
      <c r="E74" s="29"/>
    </row>
    <row r="76" customHeight="1" spans="1:5">
      <c r="A76" s="16" t="s">
        <v>208</v>
      </c>
      <c r="B76" s="17"/>
      <c r="C76" s="17"/>
      <c r="D76" s="17"/>
      <c r="E76" s="17"/>
    </row>
    <row r="77" customHeight="1" spans="1:5">
      <c r="A77" s="18" t="s">
        <v>112</v>
      </c>
      <c r="B77" s="18" t="s">
        <v>113</v>
      </c>
      <c r="C77" s="30" t="s">
        <v>114</v>
      </c>
      <c r="D77" s="31"/>
      <c r="E77" s="18" t="s">
        <v>116</v>
      </c>
    </row>
    <row r="78" ht="18.75" spans="1:5">
      <c r="A78" s="93" t="s">
        <v>209</v>
      </c>
      <c r="B78" s="94"/>
      <c r="C78" s="94"/>
      <c r="D78" s="94"/>
      <c r="E78" s="94"/>
    </row>
    <row r="79" ht="18.75" spans="1:5">
      <c r="A79" s="99">
        <v>1</v>
      </c>
      <c r="B79" s="100" t="s">
        <v>210</v>
      </c>
      <c r="C79" s="101"/>
      <c r="D79" s="102"/>
      <c r="E79" s="103">
        <v>1</v>
      </c>
    </row>
    <row r="80" ht="18.75" spans="1:5">
      <c r="A80" s="99">
        <v>2</v>
      </c>
      <c r="B80" s="187" t="s">
        <v>211</v>
      </c>
      <c r="C80" s="105"/>
      <c r="D80" s="106"/>
      <c r="E80" s="103">
        <v>1</v>
      </c>
    </row>
    <row r="81" ht="18.75" spans="1:5">
      <c r="A81" s="99">
        <v>3</v>
      </c>
      <c r="B81" s="104" t="s">
        <v>212</v>
      </c>
      <c r="C81" s="105"/>
      <c r="D81" s="106"/>
      <c r="E81" s="103">
        <v>3</v>
      </c>
    </row>
    <row r="82" ht="18.75" spans="1:5">
      <c r="A82" s="99">
        <v>4</v>
      </c>
      <c r="B82" s="187" t="s">
        <v>213</v>
      </c>
      <c r="C82" s="105"/>
      <c r="D82" s="106"/>
      <c r="E82" s="103">
        <v>1</v>
      </c>
    </row>
    <row r="83" ht="18.75" spans="1:5">
      <c r="A83" s="99">
        <v>5</v>
      </c>
      <c r="B83" s="104" t="s">
        <v>214</v>
      </c>
      <c r="C83" s="105"/>
      <c r="D83" s="106"/>
      <c r="E83" s="103">
        <v>2</v>
      </c>
    </row>
    <row r="84" ht="18.75" spans="1:5">
      <c r="A84" s="99">
        <v>6</v>
      </c>
      <c r="B84" s="187" t="s">
        <v>215</v>
      </c>
      <c r="C84" s="105"/>
      <c r="D84" s="106"/>
      <c r="E84" s="103">
        <v>1</v>
      </c>
    </row>
    <row r="85" ht="18.75" spans="1:5">
      <c r="A85" s="99">
        <v>7</v>
      </c>
      <c r="B85" s="104" t="s">
        <v>216</v>
      </c>
      <c r="C85" s="105"/>
      <c r="D85" s="106"/>
      <c r="E85" s="103">
        <v>2</v>
      </c>
    </row>
    <row r="86" spans="1:5">
      <c r="A86" s="98"/>
      <c r="B86" s="98"/>
      <c r="C86" s="98"/>
      <c r="D86" s="98"/>
      <c r="E86" s="98"/>
    </row>
    <row r="87" customHeight="1" spans="1:5">
      <c r="A87" s="28"/>
      <c r="B87" s="29"/>
      <c r="C87" s="29"/>
      <c r="D87" s="29"/>
      <c r="E87" s="29"/>
    </row>
  </sheetData>
  <mergeCells count="72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0:D60"/>
    <mergeCell ref="C61:D61"/>
    <mergeCell ref="A62:E62"/>
    <mergeCell ref="A63:E63"/>
    <mergeCell ref="C64:D64"/>
    <mergeCell ref="C66:D66"/>
    <mergeCell ref="C67:D67"/>
    <mergeCell ref="C68:D68"/>
    <mergeCell ref="C69:D69"/>
    <mergeCell ref="C70:D70"/>
    <mergeCell ref="C71:D71"/>
    <mergeCell ref="A73:E73"/>
    <mergeCell ref="A74:E74"/>
    <mergeCell ref="A76:E76"/>
    <mergeCell ref="C77:D77"/>
    <mergeCell ref="A78:E78"/>
    <mergeCell ref="C80:D80"/>
    <mergeCell ref="C81:D81"/>
    <mergeCell ref="C82:D82"/>
    <mergeCell ref="C83:D83"/>
    <mergeCell ref="A86:E86"/>
    <mergeCell ref="A87:E87"/>
    <mergeCell ref="A34:A39"/>
    <mergeCell ref="A42:A46"/>
    <mergeCell ref="A47:A59"/>
    <mergeCell ref="B34:B39"/>
    <mergeCell ref="B42:B46"/>
    <mergeCell ref="B47:B59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zoomScale="80" zoomScaleNormal="80" workbookViewId="0">
      <selection activeCell="G11" sqref="G1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6666666666667" style="6" customWidth="1"/>
    <col min="4" max="4" width="40.6666666666667" style="7" customWidth="1"/>
    <col min="5" max="5" width="14.3333333333333" style="6" customWidth="1"/>
    <col min="6" max="6" width="14.3333333333333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6666666666667" style="8" customWidth="1"/>
    <col min="261" max="261" width="14.4166666666667" style="8" customWidth="1"/>
    <col min="262" max="262" width="14.3333333333333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6666666666667" style="8" customWidth="1"/>
    <col min="517" max="517" width="14.4166666666667" style="8" customWidth="1"/>
    <col min="518" max="518" width="14.3333333333333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6666666666667" style="8" customWidth="1"/>
    <col min="773" max="773" width="14.4166666666667" style="8" customWidth="1"/>
    <col min="774" max="774" width="14.3333333333333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6666666666667" style="8" customWidth="1"/>
    <col min="1029" max="1029" width="14.4166666666667" style="8" customWidth="1"/>
    <col min="1030" max="1030" width="14.3333333333333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6666666666667" style="8" customWidth="1"/>
    <col min="1285" max="1285" width="14.4166666666667" style="8" customWidth="1"/>
    <col min="1286" max="1286" width="14.3333333333333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6666666666667" style="8" customWidth="1"/>
    <col min="1541" max="1541" width="14.4166666666667" style="8" customWidth="1"/>
    <col min="1542" max="1542" width="14.3333333333333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6666666666667" style="8" customWidth="1"/>
    <col min="1797" max="1797" width="14.4166666666667" style="8" customWidth="1"/>
    <col min="1798" max="1798" width="14.3333333333333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6666666666667" style="8" customWidth="1"/>
    <col min="2053" max="2053" width="14.4166666666667" style="8" customWidth="1"/>
    <col min="2054" max="2054" width="14.3333333333333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6666666666667" style="8" customWidth="1"/>
    <col min="2309" max="2309" width="14.4166666666667" style="8" customWidth="1"/>
    <col min="2310" max="2310" width="14.3333333333333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6666666666667" style="8" customWidth="1"/>
    <col min="2565" max="2565" width="14.4166666666667" style="8" customWidth="1"/>
    <col min="2566" max="2566" width="14.3333333333333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6666666666667" style="8" customWidth="1"/>
    <col min="2821" max="2821" width="14.4166666666667" style="8" customWidth="1"/>
    <col min="2822" max="2822" width="14.3333333333333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6666666666667" style="8" customWidth="1"/>
    <col min="3077" max="3077" width="14.4166666666667" style="8" customWidth="1"/>
    <col min="3078" max="3078" width="14.3333333333333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6666666666667" style="8" customWidth="1"/>
    <col min="3333" max="3333" width="14.4166666666667" style="8" customWidth="1"/>
    <col min="3334" max="3334" width="14.3333333333333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6666666666667" style="8" customWidth="1"/>
    <col min="3589" max="3589" width="14.4166666666667" style="8" customWidth="1"/>
    <col min="3590" max="3590" width="14.3333333333333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6666666666667" style="8" customWidth="1"/>
    <col min="3845" max="3845" width="14.4166666666667" style="8" customWidth="1"/>
    <col min="3846" max="3846" width="14.3333333333333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6666666666667" style="8" customWidth="1"/>
    <col min="4101" max="4101" width="14.4166666666667" style="8" customWidth="1"/>
    <col min="4102" max="4102" width="14.3333333333333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6666666666667" style="8" customWidth="1"/>
    <col min="4357" max="4357" width="14.4166666666667" style="8" customWidth="1"/>
    <col min="4358" max="4358" width="14.3333333333333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6666666666667" style="8" customWidth="1"/>
    <col min="4613" max="4613" width="14.4166666666667" style="8" customWidth="1"/>
    <col min="4614" max="4614" width="14.3333333333333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6666666666667" style="8" customWidth="1"/>
    <col min="4869" max="4869" width="14.4166666666667" style="8" customWidth="1"/>
    <col min="4870" max="4870" width="14.3333333333333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6666666666667" style="8" customWidth="1"/>
    <col min="5125" max="5125" width="14.4166666666667" style="8" customWidth="1"/>
    <col min="5126" max="5126" width="14.3333333333333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6666666666667" style="8" customWidth="1"/>
    <col min="5381" max="5381" width="14.4166666666667" style="8" customWidth="1"/>
    <col min="5382" max="5382" width="14.3333333333333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6666666666667" style="8" customWidth="1"/>
    <col min="5637" max="5637" width="14.4166666666667" style="8" customWidth="1"/>
    <col min="5638" max="5638" width="14.3333333333333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6666666666667" style="8" customWidth="1"/>
    <col min="5893" max="5893" width="14.4166666666667" style="8" customWidth="1"/>
    <col min="5894" max="5894" width="14.3333333333333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6666666666667" style="8" customWidth="1"/>
    <col min="6149" max="6149" width="14.4166666666667" style="8" customWidth="1"/>
    <col min="6150" max="6150" width="14.3333333333333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6666666666667" style="8" customWidth="1"/>
    <col min="6405" max="6405" width="14.4166666666667" style="8" customWidth="1"/>
    <col min="6406" max="6406" width="14.3333333333333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6666666666667" style="8" customWidth="1"/>
    <col min="6661" max="6661" width="14.4166666666667" style="8" customWidth="1"/>
    <col min="6662" max="6662" width="14.3333333333333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6666666666667" style="8" customWidth="1"/>
    <col min="6917" max="6917" width="14.4166666666667" style="8" customWidth="1"/>
    <col min="6918" max="6918" width="14.3333333333333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6666666666667" style="8" customWidth="1"/>
    <col min="7173" max="7173" width="14.4166666666667" style="8" customWidth="1"/>
    <col min="7174" max="7174" width="14.3333333333333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6666666666667" style="8" customWidth="1"/>
    <col min="7429" max="7429" width="14.4166666666667" style="8" customWidth="1"/>
    <col min="7430" max="7430" width="14.3333333333333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6666666666667" style="8" customWidth="1"/>
    <col min="7685" max="7685" width="14.4166666666667" style="8" customWidth="1"/>
    <col min="7686" max="7686" width="14.3333333333333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6666666666667" style="8" customWidth="1"/>
    <col min="7941" max="7941" width="14.4166666666667" style="8" customWidth="1"/>
    <col min="7942" max="7942" width="14.3333333333333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6666666666667" style="8" customWidth="1"/>
    <col min="8197" max="8197" width="14.4166666666667" style="8" customWidth="1"/>
    <col min="8198" max="8198" width="14.3333333333333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6666666666667" style="8" customWidth="1"/>
    <col min="8453" max="8453" width="14.4166666666667" style="8" customWidth="1"/>
    <col min="8454" max="8454" width="14.3333333333333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6666666666667" style="8" customWidth="1"/>
    <col min="8709" max="8709" width="14.4166666666667" style="8" customWidth="1"/>
    <col min="8710" max="8710" width="14.3333333333333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6666666666667" style="8" customWidth="1"/>
    <col min="8965" max="8965" width="14.4166666666667" style="8" customWidth="1"/>
    <col min="8966" max="8966" width="14.3333333333333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6666666666667" style="8" customWidth="1"/>
    <col min="9221" max="9221" width="14.4166666666667" style="8" customWidth="1"/>
    <col min="9222" max="9222" width="14.3333333333333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6666666666667" style="8" customWidth="1"/>
    <col min="9477" max="9477" width="14.4166666666667" style="8" customWidth="1"/>
    <col min="9478" max="9478" width="14.3333333333333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6666666666667" style="8" customWidth="1"/>
    <col min="9733" max="9733" width="14.4166666666667" style="8" customWidth="1"/>
    <col min="9734" max="9734" width="14.3333333333333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6666666666667" style="8" customWidth="1"/>
    <col min="9989" max="9989" width="14.4166666666667" style="8" customWidth="1"/>
    <col min="9990" max="9990" width="14.3333333333333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6666666666667" style="8" customWidth="1"/>
    <col min="10245" max="10245" width="14.4166666666667" style="8" customWidth="1"/>
    <col min="10246" max="10246" width="14.3333333333333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6666666666667" style="8" customWidth="1"/>
    <col min="10501" max="10501" width="14.4166666666667" style="8" customWidth="1"/>
    <col min="10502" max="10502" width="14.3333333333333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6666666666667" style="8" customWidth="1"/>
    <col min="10757" max="10757" width="14.4166666666667" style="8" customWidth="1"/>
    <col min="10758" max="10758" width="14.3333333333333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6666666666667" style="8" customWidth="1"/>
    <col min="11013" max="11013" width="14.4166666666667" style="8" customWidth="1"/>
    <col min="11014" max="11014" width="14.3333333333333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6666666666667" style="8" customWidth="1"/>
    <col min="11269" max="11269" width="14.4166666666667" style="8" customWidth="1"/>
    <col min="11270" max="11270" width="14.3333333333333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6666666666667" style="8" customWidth="1"/>
    <col min="11525" max="11525" width="14.4166666666667" style="8" customWidth="1"/>
    <col min="11526" max="11526" width="14.3333333333333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6666666666667" style="8" customWidth="1"/>
    <col min="11781" max="11781" width="14.4166666666667" style="8" customWidth="1"/>
    <col min="11782" max="11782" width="14.3333333333333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6666666666667" style="8" customWidth="1"/>
    <col min="12037" max="12037" width="14.4166666666667" style="8" customWidth="1"/>
    <col min="12038" max="12038" width="14.3333333333333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6666666666667" style="8" customWidth="1"/>
    <col min="12293" max="12293" width="14.4166666666667" style="8" customWidth="1"/>
    <col min="12294" max="12294" width="14.3333333333333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6666666666667" style="8" customWidth="1"/>
    <col min="12549" max="12549" width="14.4166666666667" style="8" customWidth="1"/>
    <col min="12550" max="12550" width="14.3333333333333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6666666666667" style="8" customWidth="1"/>
    <col min="12805" max="12805" width="14.4166666666667" style="8" customWidth="1"/>
    <col min="12806" max="12806" width="14.3333333333333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6666666666667" style="8" customWidth="1"/>
    <col min="13061" max="13061" width="14.4166666666667" style="8" customWidth="1"/>
    <col min="13062" max="13062" width="14.3333333333333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6666666666667" style="8" customWidth="1"/>
    <col min="13317" max="13317" width="14.4166666666667" style="8" customWidth="1"/>
    <col min="13318" max="13318" width="14.3333333333333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6666666666667" style="8" customWidth="1"/>
    <col min="13573" max="13573" width="14.4166666666667" style="8" customWidth="1"/>
    <col min="13574" max="13574" width="14.3333333333333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6666666666667" style="8" customWidth="1"/>
    <col min="13829" max="13829" width="14.4166666666667" style="8" customWidth="1"/>
    <col min="13830" max="13830" width="14.3333333333333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6666666666667" style="8" customWidth="1"/>
    <col min="14085" max="14085" width="14.4166666666667" style="8" customWidth="1"/>
    <col min="14086" max="14086" width="14.3333333333333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6666666666667" style="8" customWidth="1"/>
    <col min="14341" max="14341" width="14.4166666666667" style="8" customWidth="1"/>
    <col min="14342" max="14342" width="14.3333333333333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6666666666667" style="8" customWidth="1"/>
    <col min="14597" max="14597" width="14.4166666666667" style="8" customWidth="1"/>
    <col min="14598" max="14598" width="14.3333333333333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6666666666667" style="8" customWidth="1"/>
    <col min="14853" max="14853" width="14.4166666666667" style="8" customWidth="1"/>
    <col min="14854" max="14854" width="14.3333333333333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6666666666667" style="8" customWidth="1"/>
    <col min="15109" max="15109" width="14.4166666666667" style="8" customWidth="1"/>
    <col min="15110" max="15110" width="14.3333333333333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6666666666667" style="8" customWidth="1"/>
    <col min="15365" max="15365" width="14.4166666666667" style="8" customWidth="1"/>
    <col min="15366" max="15366" width="14.3333333333333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6666666666667" style="8" customWidth="1"/>
    <col min="15621" max="15621" width="14.4166666666667" style="8" customWidth="1"/>
    <col min="15622" max="15622" width="14.3333333333333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6666666666667" style="8" customWidth="1"/>
    <col min="15877" max="15877" width="14.4166666666667" style="8" customWidth="1"/>
    <col min="15878" max="15878" width="14.3333333333333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6666666666667" style="8" customWidth="1"/>
    <col min="16133" max="16133" width="14.4166666666667" style="8" customWidth="1"/>
    <col min="16134" max="16134" width="14.3333333333333" style="8" customWidth="1"/>
    <col min="16135" max="16135" width="10.75" style="8" customWidth="1"/>
    <col min="16136" max="16384" width="9" style="8"/>
  </cols>
  <sheetData>
    <row r="1" ht="32.25" spans="1:5">
      <c r="A1" s="127" t="s">
        <v>303</v>
      </c>
      <c r="B1" s="128"/>
      <c r="C1" s="128"/>
      <c r="D1" s="128"/>
      <c r="E1" s="128"/>
    </row>
    <row r="2" ht="18.75" spans="1:5">
      <c r="A2" s="14"/>
      <c r="B2" s="15"/>
      <c r="C2" s="15"/>
      <c r="D2" s="15"/>
      <c r="E2" s="15"/>
    </row>
    <row r="3" customHeight="1" spans="1:5">
      <c r="A3" s="16" t="s">
        <v>111</v>
      </c>
      <c r="B3" s="17"/>
      <c r="C3" s="17"/>
      <c r="D3" s="17"/>
      <c r="E3" s="17"/>
    </row>
    <row r="4" s="1" customFormat="1" ht="18.75" spans="1:5">
      <c r="A4" s="18" t="s">
        <v>112</v>
      </c>
      <c r="B4" s="129" t="s">
        <v>113</v>
      </c>
      <c r="C4" s="18" t="s">
        <v>114</v>
      </c>
      <c r="D4" s="18" t="s">
        <v>115</v>
      </c>
      <c r="E4" s="18" t="s">
        <v>116</v>
      </c>
    </row>
    <row r="5" s="124" customFormat="1" ht="18.75" spans="1:5">
      <c r="A5" s="130">
        <v>1</v>
      </c>
      <c r="B5" s="131" t="s">
        <v>120</v>
      </c>
      <c r="C5" s="132" t="s">
        <v>118</v>
      </c>
      <c r="D5" s="133" t="s">
        <v>304</v>
      </c>
      <c r="E5" s="134">
        <f>2*5*2</f>
        <v>20</v>
      </c>
    </row>
    <row r="6" s="125" customFormat="1" ht="18.75" spans="1:5">
      <c r="A6" s="130">
        <v>2</v>
      </c>
      <c r="B6" s="135" t="s">
        <v>123</v>
      </c>
      <c r="C6" s="136" t="s">
        <v>295</v>
      </c>
      <c r="D6" s="133" t="s">
        <v>305</v>
      </c>
      <c r="E6" s="137">
        <f>18*4.8</f>
        <v>86.4</v>
      </c>
    </row>
    <row r="7" ht="18.75" spans="1:5">
      <c r="A7" s="130">
        <v>3</v>
      </c>
      <c r="B7" s="138" t="s">
        <v>126</v>
      </c>
      <c r="C7" s="139" t="s">
        <v>118</v>
      </c>
      <c r="D7" s="140" t="s">
        <v>127</v>
      </c>
      <c r="E7" s="141">
        <f>6*3</f>
        <v>18</v>
      </c>
    </row>
    <row r="8" ht="18.75" spans="1:5">
      <c r="A8" s="130">
        <v>4</v>
      </c>
      <c r="B8" s="138" t="s">
        <v>128</v>
      </c>
      <c r="C8" s="142" t="s">
        <v>129</v>
      </c>
      <c r="D8" s="140" t="s">
        <v>225</v>
      </c>
      <c r="E8" s="143">
        <v>4</v>
      </c>
    </row>
    <row r="9" s="1" customFormat="1" spans="1:5">
      <c r="A9" s="27"/>
      <c r="B9" s="27"/>
      <c r="C9" s="27"/>
      <c r="D9" s="27"/>
      <c r="E9" s="27"/>
    </row>
    <row r="10" ht="18.75" spans="1:5">
      <c r="A10" s="28"/>
      <c r="B10" s="29"/>
      <c r="C10" s="29"/>
      <c r="D10" s="29"/>
      <c r="E10" s="29"/>
    </row>
    <row r="12" customHeight="1" spans="1:5">
      <c r="A12" s="16" t="s">
        <v>226</v>
      </c>
      <c r="B12" s="17"/>
      <c r="C12" s="17"/>
      <c r="D12" s="17"/>
      <c r="E12" s="17"/>
    </row>
    <row r="13" ht="17.75" customHeight="1" spans="1:5">
      <c r="A13" s="18" t="s">
        <v>112</v>
      </c>
      <c r="B13" s="18" t="s">
        <v>113</v>
      </c>
      <c r="C13" s="30" t="s">
        <v>132</v>
      </c>
      <c r="D13" s="31"/>
      <c r="E13" s="18" t="s">
        <v>133</v>
      </c>
    </row>
    <row r="14" ht="18.75" spans="1:5">
      <c r="A14" s="32" t="s">
        <v>134</v>
      </c>
      <c r="B14" s="33"/>
      <c r="C14" s="33"/>
      <c r="D14" s="33"/>
      <c r="E14" s="33"/>
    </row>
    <row r="15" s="126" customFormat="1" ht="18.75" spans="1:5">
      <c r="A15" s="144">
        <v>1</v>
      </c>
      <c r="B15" s="145" t="s">
        <v>135</v>
      </c>
      <c r="C15" s="145" t="s">
        <v>136</v>
      </c>
      <c r="D15" s="146"/>
      <c r="E15" s="147">
        <v>1</v>
      </c>
    </row>
    <row r="16" ht="18.75" spans="1:5">
      <c r="A16" s="144">
        <v>2</v>
      </c>
      <c r="B16" s="145" t="s">
        <v>137</v>
      </c>
      <c r="C16" s="145" t="s">
        <v>138</v>
      </c>
      <c r="D16" s="146"/>
      <c r="E16" s="147">
        <v>12</v>
      </c>
    </row>
    <row r="17" ht="18.75" spans="1:5">
      <c r="A17" s="144">
        <v>3</v>
      </c>
      <c r="B17" s="145" t="s">
        <v>139</v>
      </c>
      <c r="C17" s="145"/>
      <c r="D17" s="146"/>
      <c r="E17" s="147">
        <v>2</v>
      </c>
    </row>
    <row r="18" ht="18.75" spans="1:5">
      <c r="A18" s="144">
        <v>4</v>
      </c>
      <c r="B18" s="145" t="s">
        <v>142</v>
      </c>
      <c r="C18" s="145" t="s">
        <v>143</v>
      </c>
      <c r="D18" s="146"/>
      <c r="E18" s="147">
        <v>6</v>
      </c>
    </row>
    <row r="19" ht="18.75" spans="1:5">
      <c r="A19" s="144">
        <v>5</v>
      </c>
      <c r="B19" s="145" t="s">
        <v>142</v>
      </c>
      <c r="C19" s="148" t="s">
        <v>144</v>
      </c>
      <c r="D19" s="146"/>
      <c r="E19" s="147">
        <v>1</v>
      </c>
    </row>
    <row r="20" ht="18.75" spans="1:5">
      <c r="A20" s="144">
        <v>6</v>
      </c>
      <c r="B20" s="145" t="s">
        <v>145</v>
      </c>
      <c r="C20" s="145"/>
      <c r="D20" s="146"/>
      <c r="E20" s="147">
        <v>7</v>
      </c>
    </row>
    <row r="21" ht="18.75" spans="1:5">
      <c r="A21" s="144">
        <v>7</v>
      </c>
      <c r="B21" s="149" t="s">
        <v>146</v>
      </c>
      <c r="C21" s="145"/>
      <c r="D21" s="146"/>
      <c r="E21" s="150">
        <v>2</v>
      </c>
    </row>
    <row r="22" ht="18.75" spans="1:5">
      <c r="A22" s="144">
        <v>8</v>
      </c>
      <c r="B22" s="145" t="s">
        <v>148</v>
      </c>
      <c r="C22" s="145"/>
      <c r="D22" s="146"/>
      <c r="E22" s="147">
        <v>2</v>
      </c>
    </row>
    <row r="23" ht="18.75" spans="1:5">
      <c r="A23" s="144">
        <v>9</v>
      </c>
      <c r="B23" s="145" t="s">
        <v>149</v>
      </c>
      <c r="C23" s="145"/>
      <c r="D23" s="146"/>
      <c r="E23" s="143">
        <v>1</v>
      </c>
    </row>
    <row r="24" ht="18.75" spans="1:5">
      <c r="A24" s="144">
        <v>10</v>
      </c>
      <c r="B24" s="149" t="s">
        <v>150</v>
      </c>
      <c r="C24" s="145" t="s">
        <v>151</v>
      </c>
      <c r="D24" s="146"/>
      <c r="E24" s="150">
        <v>2</v>
      </c>
    </row>
    <row r="25" ht="18.75" spans="1:5">
      <c r="A25" s="144">
        <v>11</v>
      </c>
      <c r="B25" s="145" t="s">
        <v>152</v>
      </c>
      <c r="C25" s="145"/>
      <c r="D25" s="146"/>
      <c r="E25" s="150">
        <v>6</v>
      </c>
    </row>
    <row r="26" ht="18.75" spans="1:5">
      <c r="A26" s="144">
        <v>12</v>
      </c>
      <c r="B26" s="145" t="s">
        <v>153</v>
      </c>
      <c r="C26" s="145" t="s">
        <v>154</v>
      </c>
      <c r="D26" s="146"/>
      <c r="E26" s="147">
        <v>3</v>
      </c>
    </row>
    <row r="27" ht="18.75" spans="1:5">
      <c r="A27" s="144">
        <v>13</v>
      </c>
      <c r="B27" s="145" t="s">
        <v>155</v>
      </c>
      <c r="C27" s="145"/>
      <c r="D27" s="146"/>
      <c r="E27" s="151">
        <v>1</v>
      </c>
    </row>
    <row r="28" ht="18.75" spans="1:5">
      <c r="A28" s="144">
        <v>14</v>
      </c>
      <c r="B28" s="145" t="s">
        <v>156</v>
      </c>
      <c r="C28" s="145"/>
      <c r="D28" s="146"/>
      <c r="E28" s="143">
        <v>1</v>
      </c>
    </row>
    <row r="29" ht="18.75" spans="1:5">
      <c r="A29" s="144">
        <v>15</v>
      </c>
      <c r="B29" s="145" t="s">
        <v>157</v>
      </c>
      <c r="C29" s="145"/>
      <c r="D29" s="146"/>
      <c r="E29" s="152">
        <v>2</v>
      </c>
    </row>
    <row r="30" ht="18.75" spans="1:5">
      <c r="A30" s="144">
        <v>16</v>
      </c>
      <c r="B30" s="145" t="s">
        <v>158</v>
      </c>
      <c r="C30" s="145"/>
      <c r="D30" s="146"/>
      <c r="E30" s="152">
        <v>1</v>
      </c>
    </row>
    <row r="31" spans="1:5">
      <c r="A31" s="98"/>
      <c r="B31" s="98"/>
      <c r="C31" s="98"/>
      <c r="D31" s="98"/>
      <c r="E31" s="98"/>
    </row>
    <row r="32" ht="18.75" spans="1:5">
      <c r="A32" s="32" t="s">
        <v>159</v>
      </c>
      <c r="B32" s="33"/>
      <c r="C32" s="33"/>
      <c r="D32" s="33"/>
      <c r="E32" s="33"/>
    </row>
    <row r="33" ht="18.75" spans="1:5">
      <c r="A33" s="57">
        <v>1</v>
      </c>
      <c r="B33" s="58" t="s">
        <v>160</v>
      </c>
      <c r="C33" s="77" t="s">
        <v>161</v>
      </c>
      <c r="D33" s="107" t="s">
        <v>162</v>
      </c>
      <c r="E33" s="108">
        <v>2</v>
      </c>
    </row>
    <row r="34" customHeight="1" spans="1:5">
      <c r="A34" s="62"/>
      <c r="B34" s="63"/>
      <c r="C34" s="59" t="s">
        <v>297</v>
      </c>
      <c r="D34" s="60"/>
      <c r="E34" s="109">
        <v>1</v>
      </c>
    </row>
    <row r="35" customHeight="1" spans="1:5">
      <c r="A35" s="62"/>
      <c r="B35" s="63"/>
      <c r="C35" s="59" t="s">
        <v>164</v>
      </c>
      <c r="D35" s="60"/>
      <c r="E35" s="83">
        <v>4</v>
      </c>
    </row>
    <row r="36" customHeight="1" spans="1:5">
      <c r="A36" s="62"/>
      <c r="B36" s="63"/>
      <c r="C36" s="110" t="s">
        <v>165</v>
      </c>
      <c r="D36" s="111"/>
      <c r="E36" s="65">
        <v>4</v>
      </c>
    </row>
    <row r="37" customHeight="1" spans="1:5">
      <c r="A37" s="62"/>
      <c r="B37" s="63"/>
      <c r="C37" s="59" t="s">
        <v>166</v>
      </c>
      <c r="D37" s="60"/>
      <c r="E37" s="112">
        <v>300</v>
      </c>
    </row>
    <row r="38" customHeight="1" spans="1:5">
      <c r="A38" s="67"/>
      <c r="B38" s="68"/>
      <c r="C38" s="59" t="s">
        <v>167</v>
      </c>
      <c r="D38" s="113"/>
      <c r="E38" s="113"/>
    </row>
    <row r="39" spans="1:5">
      <c r="A39" s="53"/>
      <c r="B39" s="54"/>
      <c r="C39" s="54"/>
      <c r="D39" s="54"/>
      <c r="E39" s="54"/>
    </row>
    <row r="40" ht="18.75" spans="1:5">
      <c r="A40" s="55" t="s">
        <v>168</v>
      </c>
      <c r="B40" s="56"/>
      <c r="C40" s="56"/>
      <c r="D40" s="56"/>
      <c r="E40" s="56"/>
    </row>
    <row r="41" customHeight="1" spans="1:5">
      <c r="A41" s="57">
        <v>1</v>
      </c>
      <c r="B41" s="58" t="s">
        <v>169</v>
      </c>
      <c r="C41" s="59" t="s">
        <v>170</v>
      </c>
      <c r="D41" s="60"/>
      <c r="E41" s="153">
        <f>18*6</f>
        <v>108</v>
      </c>
    </row>
    <row r="42" customHeight="1" spans="1:5">
      <c r="A42" s="62"/>
      <c r="B42" s="63"/>
      <c r="C42" s="59" t="s">
        <v>172</v>
      </c>
      <c r="D42" s="60"/>
      <c r="E42" s="65">
        <v>4</v>
      </c>
    </row>
    <row r="43" customHeight="1" spans="1:5">
      <c r="A43" s="62"/>
      <c r="B43" s="63"/>
      <c r="C43" s="59" t="s">
        <v>173</v>
      </c>
      <c r="D43" s="60"/>
      <c r="E43" s="66">
        <v>4</v>
      </c>
    </row>
    <row r="44" customHeight="1" spans="1:5">
      <c r="A44" s="62"/>
      <c r="B44" s="63"/>
      <c r="C44" s="59" t="s">
        <v>174</v>
      </c>
      <c r="D44" s="60"/>
      <c r="E44" s="65">
        <v>4</v>
      </c>
    </row>
    <row r="45" customHeight="1" spans="1:5">
      <c r="A45" s="67"/>
      <c r="B45" s="68"/>
      <c r="C45" s="59" t="s">
        <v>175</v>
      </c>
      <c r="D45" s="60"/>
      <c r="E45" s="65">
        <v>4</v>
      </c>
    </row>
    <row r="46" ht="18.75" spans="1:5">
      <c r="A46" s="154">
        <v>2</v>
      </c>
      <c r="B46" s="155" t="s">
        <v>176</v>
      </c>
      <c r="C46" s="156" t="s">
        <v>177</v>
      </c>
      <c r="D46" s="156"/>
      <c r="E46" s="157">
        <v>1</v>
      </c>
    </row>
    <row r="47" ht="18.75" spans="1:5">
      <c r="A47" s="158"/>
      <c r="B47" s="159"/>
      <c r="C47" s="156" t="s">
        <v>178</v>
      </c>
      <c r="D47" s="156"/>
      <c r="E47" s="160">
        <v>4</v>
      </c>
    </row>
    <row r="48" ht="18.75" spans="1:5">
      <c r="A48" s="158"/>
      <c r="B48" s="159"/>
      <c r="C48" s="156" t="s">
        <v>179</v>
      </c>
      <c r="D48" s="156"/>
      <c r="E48" s="160">
        <v>4</v>
      </c>
    </row>
    <row r="49" ht="18.75" spans="1:5">
      <c r="A49" s="158"/>
      <c r="B49" s="159"/>
      <c r="C49" s="161" t="s">
        <v>180</v>
      </c>
      <c r="D49" s="161"/>
      <c r="E49" s="162">
        <v>4</v>
      </c>
    </row>
    <row r="50" ht="18.75" spans="1:5">
      <c r="A50" s="158"/>
      <c r="B50" s="159"/>
      <c r="C50" s="163" t="s">
        <v>181</v>
      </c>
      <c r="D50" s="163"/>
      <c r="E50" s="164">
        <v>1</v>
      </c>
    </row>
    <row r="51" s="1" customFormat="1" ht="17.25" customHeight="1" spans="1:5">
      <c r="A51" s="158"/>
      <c r="B51" s="159"/>
      <c r="C51" s="165" t="s">
        <v>182</v>
      </c>
      <c r="D51" s="165"/>
      <c r="E51" s="166">
        <v>4</v>
      </c>
    </row>
    <row r="52" s="1" customFormat="1" ht="17.25" customHeight="1" spans="1:5">
      <c r="A52" s="158"/>
      <c r="B52" s="159"/>
      <c r="C52" s="165" t="s">
        <v>183</v>
      </c>
      <c r="D52" s="165"/>
      <c r="E52" s="167">
        <v>4</v>
      </c>
    </row>
    <row r="53" s="1" customFormat="1" ht="18.75" spans="1:5">
      <c r="A53" s="158"/>
      <c r="B53" s="159"/>
      <c r="C53" s="168" t="s">
        <v>184</v>
      </c>
      <c r="D53" s="169"/>
      <c r="E53" s="166">
        <v>5</v>
      </c>
    </row>
    <row r="54" s="1" customFormat="1" customHeight="1" spans="1:5">
      <c r="A54" s="158"/>
      <c r="B54" s="159"/>
      <c r="C54" s="170" t="s">
        <v>185</v>
      </c>
      <c r="D54" s="169"/>
      <c r="E54" s="166">
        <v>2</v>
      </c>
    </row>
    <row r="55" s="1" customFormat="1" ht="18.75" spans="1:5">
      <c r="A55" s="158"/>
      <c r="B55" s="159"/>
      <c r="C55" s="170" t="s">
        <v>186</v>
      </c>
      <c r="D55" s="169"/>
      <c r="E55" s="166">
        <v>1</v>
      </c>
    </row>
    <row r="56" s="1" customFormat="1" ht="18.75" spans="1:5">
      <c r="A56" s="158"/>
      <c r="B56" s="159"/>
      <c r="C56" s="170" t="s">
        <v>187</v>
      </c>
      <c r="D56" s="169"/>
      <c r="E56" s="166">
        <v>1</v>
      </c>
    </row>
    <row r="57" s="1" customFormat="1" ht="18.75" spans="1:5">
      <c r="A57" s="158"/>
      <c r="B57" s="159"/>
      <c r="C57" s="170" t="s">
        <v>188</v>
      </c>
      <c r="D57" s="169"/>
      <c r="E57" s="166">
        <v>1</v>
      </c>
    </row>
    <row r="58" customHeight="1" spans="1:5">
      <c r="A58" s="171"/>
      <c r="B58" s="159"/>
      <c r="C58" s="168" t="s">
        <v>189</v>
      </c>
      <c r="D58" s="169"/>
      <c r="E58" s="166">
        <v>1</v>
      </c>
    </row>
    <row r="59" ht="18.75" spans="1:5">
      <c r="A59" s="76">
        <v>3</v>
      </c>
      <c r="B59" s="77" t="s">
        <v>190</v>
      </c>
      <c r="C59" s="59"/>
      <c r="D59" s="60"/>
      <c r="E59" s="73">
        <v>2</v>
      </c>
    </row>
    <row r="60" ht="18.75" spans="1:5">
      <c r="A60" s="76">
        <v>4</v>
      </c>
      <c r="B60" s="77" t="s">
        <v>191</v>
      </c>
      <c r="C60" s="59"/>
      <c r="D60" s="60"/>
      <c r="E60" s="79">
        <v>1</v>
      </c>
    </row>
    <row r="61" spans="1:5">
      <c r="A61" s="27"/>
      <c r="B61" s="27"/>
      <c r="C61" s="27"/>
      <c r="D61" s="27"/>
      <c r="E61" s="27"/>
    </row>
    <row r="62" ht="18.75" spans="1:5">
      <c r="A62" s="55" t="s">
        <v>194</v>
      </c>
      <c r="B62" s="56"/>
      <c r="C62" s="56"/>
      <c r="D62" s="56"/>
      <c r="E62" s="56"/>
    </row>
    <row r="63" ht="18.75" spans="1:5">
      <c r="A63" s="76">
        <v>1</v>
      </c>
      <c r="B63" s="172" t="s">
        <v>299</v>
      </c>
      <c r="C63" s="173" t="s">
        <v>300</v>
      </c>
      <c r="D63" s="174"/>
      <c r="E63" s="175">
        <v>1</v>
      </c>
    </row>
    <row r="64" s="3" customFormat="1" customHeight="1" spans="1:5">
      <c r="A64" s="76">
        <v>2</v>
      </c>
      <c r="B64" s="176" t="s">
        <v>200</v>
      </c>
      <c r="C64" s="176" t="s">
        <v>241</v>
      </c>
      <c r="D64" s="177"/>
      <c r="E64" s="178">
        <v>6</v>
      </c>
    </row>
    <row r="65" ht="18.75" spans="1:5">
      <c r="A65" s="76">
        <v>3</v>
      </c>
      <c r="B65" s="176" t="s">
        <v>202</v>
      </c>
      <c r="C65" s="179"/>
      <c r="D65" s="180"/>
      <c r="E65" s="178">
        <v>16</v>
      </c>
    </row>
    <row r="66" ht="18.75" spans="1:5">
      <c r="A66" s="76">
        <v>4</v>
      </c>
      <c r="B66" s="176" t="s">
        <v>203</v>
      </c>
      <c r="C66" s="179"/>
      <c r="D66" s="180"/>
      <c r="E66" s="178">
        <v>12</v>
      </c>
    </row>
    <row r="67" ht="18.75" spans="1:5">
      <c r="A67" s="76">
        <v>5</v>
      </c>
      <c r="B67" s="176" t="s">
        <v>204</v>
      </c>
      <c r="C67" s="179"/>
      <c r="D67" s="180"/>
      <c r="E67" s="181">
        <v>4</v>
      </c>
    </row>
    <row r="68" ht="18.75" spans="1:5">
      <c r="A68" s="76">
        <v>6</v>
      </c>
      <c r="B68" s="176" t="s">
        <v>205</v>
      </c>
      <c r="C68" s="179"/>
      <c r="D68" s="180"/>
      <c r="E68" s="181">
        <v>2</v>
      </c>
    </row>
    <row r="69" ht="18.75" spans="1:5">
      <c r="A69" s="76">
        <v>7</v>
      </c>
      <c r="B69" s="176" t="s">
        <v>206</v>
      </c>
      <c r="C69" s="179"/>
      <c r="D69" s="180"/>
      <c r="E69" s="182">
        <v>48</v>
      </c>
    </row>
    <row r="70" ht="18.75" spans="1:5">
      <c r="A70" s="76">
        <v>8</v>
      </c>
      <c r="B70" s="176" t="s">
        <v>207</v>
      </c>
      <c r="C70" s="179"/>
      <c r="D70" s="180"/>
      <c r="E70" s="178">
        <v>4</v>
      </c>
    </row>
    <row r="71" ht="18.75" spans="1:5">
      <c r="A71" s="76">
        <v>9</v>
      </c>
      <c r="B71" s="183" t="s">
        <v>191</v>
      </c>
      <c r="C71" s="184"/>
      <c r="D71" s="185"/>
      <c r="E71" s="186">
        <v>1</v>
      </c>
    </row>
    <row r="72" spans="1:5">
      <c r="A72" s="53"/>
      <c r="B72" s="54"/>
      <c r="C72" s="54"/>
      <c r="D72" s="54"/>
      <c r="E72" s="54"/>
    </row>
    <row r="73" ht="18.75" spans="1:5">
      <c r="A73" s="28"/>
      <c r="B73" s="29"/>
      <c r="C73" s="29"/>
      <c r="D73" s="29"/>
      <c r="E73" s="29"/>
    </row>
    <row r="75" customHeight="1" spans="1:5">
      <c r="A75" s="16" t="s">
        <v>208</v>
      </c>
      <c r="B75" s="17"/>
      <c r="C75" s="17"/>
      <c r="D75" s="17"/>
      <c r="E75" s="17"/>
    </row>
    <row r="76" customHeight="1" spans="1:5">
      <c r="A76" s="18" t="s">
        <v>112</v>
      </c>
      <c r="B76" s="18" t="s">
        <v>113</v>
      </c>
      <c r="C76" s="30" t="s">
        <v>114</v>
      </c>
      <c r="D76" s="31"/>
      <c r="E76" s="18" t="s">
        <v>116</v>
      </c>
    </row>
    <row r="77" ht="18.75" spans="1:5">
      <c r="A77" s="93" t="s">
        <v>209</v>
      </c>
      <c r="B77" s="94"/>
      <c r="C77" s="94"/>
      <c r="D77" s="94"/>
      <c r="E77" s="94"/>
    </row>
    <row r="78" ht="18.75" spans="1:5">
      <c r="A78" s="99">
        <v>1</v>
      </c>
      <c r="B78" s="100" t="s">
        <v>210</v>
      </c>
      <c r="C78" s="101"/>
      <c r="D78" s="102"/>
      <c r="E78" s="103">
        <v>1</v>
      </c>
    </row>
    <row r="79" ht="18.75" spans="1:5">
      <c r="A79" s="99">
        <v>2</v>
      </c>
      <c r="B79" s="187" t="s">
        <v>211</v>
      </c>
      <c r="C79" s="105"/>
      <c r="D79" s="106"/>
      <c r="E79" s="103">
        <v>1</v>
      </c>
    </row>
    <row r="80" ht="18.75" spans="1:5">
      <c r="A80" s="99">
        <v>3</v>
      </c>
      <c r="B80" s="104" t="s">
        <v>212</v>
      </c>
      <c r="C80" s="105"/>
      <c r="D80" s="106"/>
      <c r="E80" s="103">
        <v>3</v>
      </c>
    </row>
    <row r="81" ht="18.75" spans="1:5">
      <c r="A81" s="99">
        <v>4</v>
      </c>
      <c r="B81" s="187" t="s">
        <v>213</v>
      </c>
      <c r="C81" s="105"/>
      <c r="D81" s="106"/>
      <c r="E81" s="103">
        <v>1</v>
      </c>
    </row>
    <row r="82" ht="18.75" spans="1:5">
      <c r="A82" s="99">
        <v>5</v>
      </c>
      <c r="B82" s="104" t="s">
        <v>214</v>
      </c>
      <c r="C82" s="105"/>
      <c r="D82" s="106"/>
      <c r="E82" s="103">
        <v>2</v>
      </c>
    </row>
    <row r="83" ht="18.75" spans="1:5">
      <c r="A83" s="99">
        <v>6</v>
      </c>
      <c r="B83" s="187" t="s">
        <v>215</v>
      </c>
      <c r="C83" s="105"/>
      <c r="D83" s="106"/>
      <c r="E83" s="103">
        <v>1</v>
      </c>
    </row>
    <row r="84" ht="18.75" spans="1:5">
      <c r="A84" s="99">
        <v>7</v>
      </c>
      <c r="B84" s="104" t="s">
        <v>216</v>
      </c>
      <c r="C84" s="105"/>
      <c r="D84" s="106"/>
      <c r="E84" s="103">
        <v>2</v>
      </c>
    </row>
    <row r="85" spans="1:5">
      <c r="A85" s="98"/>
      <c r="B85" s="98"/>
      <c r="C85" s="98"/>
      <c r="D85" s="98"/>
      <c r="E85" s="98"/>
    </row>
    <row r="86" customHeight="1" spans="1:5">
      <c r="A86" s="28"/>
      <c r="B86" s="29"/>
      <c r="C86" s="29"/>
      <c r="D86" s="29"/>
      <c r="E86" s="29"/>
    </row>
  </sheetData>
  <mergeCells count="72">
    <mergeCell ref="A1:E1"/>
    <mergeCell ref="A3:E3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E38"/>
    <mergeCell ref="A39:E39"/>
    <mergeCell ref="A40:E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9:D59"/>
    <mergeCell ref="C60:D60"/>
    <mergeCell ref="A61:E61"/>
    <mergeCell ref="A62:E62"/>
    <mergeCell ref="C63:D63"/>
    <mergeCell ref="C65:D65"/>
    <mergeCell ref="C66:D66"/>
    <mergeCell ref="C67:D67"/>
    <mergeCell ref="C68:D68"/>
    <mergeCell ref="C69:D69"/>
    <mergeCell ref="C70:D70"/>
    <mergeCell ref="A72:E72"/>
    <mergeCell ref="A73:E73"/>
    <mergeCell ref="A75:E75"/>
    <mergeCell ref="C76:D76"/>
    <mergeCell ref="A77:E77"/>
    <mergeCell ref="C79:D79"/>
    <mergeCell ref="C80:D80"/>
    <mergeCell ref="C81:D81"/>
    <mergeCell ref="C82:D82"/>
    <mergeCell ref="A85:E85"/>
    <mergeCell ref="A86:E86"/>
    <mergeCell ref="A33:A38"/>
    <mergeCell ref="A41:A45"/>
    <mergeCell ref="A46:A58"/>
    <mergeCell ref="B33:B38"/>
    <mergeCell ref="B41:B45"/>
    <mergeCell ref="B46:B58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4" customWidth="1"/>
    <col min="2" max="2" width="24.4166666666667" style="5" customWidth="1"/>
    <col min="3" max="3" width="32.5833333333333" style="6" customWidth="1"/>
    <col min="4" max="4" width="40.5833333333333" style="7" customWidth="1"/>
    <col min="5" max="5" width="12.9166666666667" style="6" customWidth="1"/>
    <col min="6" max="6" width="14.4166666666667" style="8" customWidth="1"/>
    <col min="7" max="7" width="10.75" style="8" customWidth="1"/>
    <col min="8" max="253" width="9" style="8"/>
    <col min="254" max="254" width="6.41666666666667" style="8" customWidth="1"/>
    <col min="255" max="255" width="31.25" style="8" customWidth="1"/>
    <col min="256" max="256" width="42.75" style="8" customWidth="1"/>
    <col min="257" max="257" width="51" style="8" customWidth="1"/>
    <col min="258" max="258" width="17.75" style="8" customWidth="1"/>
    <col min="259" max="259" width="13.9166666666667" style="8" customWidth="1"/>
    <col min="260" max="260" width="12.5833333333333" style="8" customWidth="1"/>
    <col min="261" max="262" width="14.4166666666667" style="8" customWidth="1"/>
    <col min="263" max="263" width="10.75" style="8" customWidth="1"/>
    <col min="264" max="509" width="9" style="8"/>
    <col min="510" max="510" width="6.41666666666667" style="8" customWidth="1"/>
    <col min="511" max="511" width="31.25" style="8" customWidth="1"/>
    <col min="512" max="512" width="42.75" style="8" customWidth="1"/>
    <col min="513" max="513" width="51" style="8" customWidth="1"/>
    <col min="514" max="514" width="17.75" style="8" customWidth="1"/>
    <col min="515" max="515" width="13.9166666666667" style="8" customWidth="1"/>
    <col min="516" max="516" width="12.5833333333333" style="8" customWidth="1"/>
    <col min="517" max="518" width="14.4166666666667" style="8" customWidth="1"/>
    <col min="519" max="519" width="10.75" style="8" customWidth="1"/>
    <col min="520" max="765" width="9" style="8"/>
    <col min="766" max="766" width="6.41666666666667" style="8" customWidth="1"/>
    <col min="767" max="767" width="31.25" style="8" customWidth="1"/>
    <col min="768" max="768" width="42.75" style="8" customWidth="1"/>
    <col min="769" max="769" width="51" style="8" customWidth="1"/>
    <col min="770" max="770" width="17.75" style="8" customWidth="1"/>
    <col min="771" max="771" width="13.9166666666667" style="8" customWidth="1"/>
    <col min="772" max="772" width="12.5833333333333" style="8" customWidth="1"/>
    <col min="773" max="774" width="14.4166666666667" style="8" customWidth="1"/>
    <col min="775" max="775" width="10.75" style="8" customWidth="1"/>
    <col min="776" max="1021" width="9" style="8"/>
    <col min="1022" max="1022" width="6.41666666666667" style="8" customWidth="1"/>
    <col min="1023" max="1023" width="31.25" style="8" customWidth="1"/>
    <col min="1024" max="1024" width="42.75" style="8" customWidth="1"/>
    <col min="1025" max="1025" width="51" style="8" customWidth="1"/>
    <col min="1026" max="1026" width="17.75" style="8" customWidth="1"/>
    <col min="1027" max="1027" width="13.9166666666667" style="8" customWidth="1"/>
    <col min="1028" max="1028" width="12.5833333333333" style="8" customWidth="1"/>
    <col min="1029" max="1030" width="14.4166666666667" style="8" customWidth="1"/>
    <col min="1031" max="1031" width="10.75" style="8" customWidth="1"/>
    <col min="1032" max="1277" width="9" style="8"/>
    <col min="1278" max="1278" width="6.41666666666667" style="8" customWidth="1"/>
    <col min="1279" max="1279" width="31.25" style="8" customWidth="1"/>
    <col min="1280" max="1280" width="42.75" style="8" customWidth="1"/>
    <col min="1281" max="1281" width="51" style="8" customWidth="1"/>
    <col min="1282" max="1282" width="17.75" style="8" customWidth="1"/>
    <col min="1283" max="1283" width="13.9166666666667" style="8" customWidth="1"/>
    <col min="1284" max="1284" width="12.5833333333333" style="8" customWidth="1"/>
    <col min="1285" max="1286" width="14.4166666666667" style="8" customWidth="1"/>
    <col min="1287" max="1287" width="10.75" style="8" customWidth="1"/>
    <col min="1288" max="1533" width="9" style="8"/>
    <col min="1534" max="1534" width="6.41666666666667" style="8" customWidth="1"/>
    <col min="1535" max="1535" width="31.25" style="8" customWidth="1"/>
    <col min="1536" max="1536" width="42.75" style="8" customWidth="1"/>
    <col min="1537" max="1537" width="51" style="8" customWidth="1"/>
    <col min="1538" max="1538" width="17.75" style="8" customWidth="1"/>
    <col min="1539" max="1539" width="13.9166666666667" style="8" customWidth="1"/>
    <col min="1540" max="1540" width="12.5833333333333" style="8" customWidth="1"/>
    <col min="1541" max="1542" width="14.4166666666667" style="8" customWidth="1"/>
    <col min="1543" max="1543" width="10.75" style="8" customWidth="1"/>
    <col min="1544" max="1789" width="9" style="8"/>
    <col min="1790" max="1790" width="6.41666666666667" style="8" customWidth="1"/>
    <col min="1791" max="1791" width="31.25" style="8" customWidth="1"/>
    <col min="1792" max="1792" width="42.75" style="8" customWidth="1"/>
    <col min="1793" max="1793" width="51" style="8" customWidth="1"/>
    <col min="1794" max="1794" width="17.75" style="8" customWidth="1"/>
    <col min="1795" max="1795" width="13.9166666666667" style="8" customWidth="1"/>
    <col min="1796" max="1796" width="12.5833333333333" style="8" customWidth="1"/>
    <col min="1797" max="1798" width="14.4166666666667" style="8" customWidth="1"/>
    <col min="1799" max="1799" width="10.75" style="8" customWidth="1"/>
    <col min="1800" max="2045" width="9" style="8"/>
    <col min="2046" max="2046" width="6.41666666666667" style="8" customWidth="1"/>
    <col min="2047" max="2047" width="31.25" style="8" customWidth="1"/>
    <col min="2048" max="2048" width="42.75" style="8" customWidth="1"/>
    <col min="2049" max="2049" width="51" style="8" customWidth="1"/>
    <col min="2050" max="2050" width="17.75" style="8" customWidth="1"/>
    <col min="2051" max="2051" width="13.9166666666667" style="8" customWidth="1"/>
    <col min="2052" max="2052" width="12.5833333333333" style="8" customWidth="1"/>
    <col min="2053" max="2054" width="14.4166666666667" style="8" customWidth="1"/>
    <col min="2055" max="2055" width="10.75" style="8" customWidth="1"/>
    <col min="2056" max="2301" width="9" style="8"/>
    <col min="2302" max="2302" width="6.41666666666667" style="8" customWidth="1"/>
    <col min="2303" max="2303" width="31.25" style="8" customWidth="1"/>
    <col min="2304" max="2304" width="42.75" style="8" customWidth="1"/>
    <col min="2305" max="2305" width="51" style="8" customWidth="1"/>
    <col min="2306" max="2306" width="17.75" style="8" customWidth="1"/>
    <col min="2307" max="2307" width="13.9166666666667" style="8" customWidth="1"/>
    <col min="2308" max="2308" width="12.5833333333333" style="8" customWidth="1"/>
    <col min="2309" max="2310" width="14.4166666666667" style="8" customWidth="1"/>
    <col min="2311" max="2311" width="10.75" style="8" customWidth="1"/>
    <col min="2312" max="2557" width="9" style="8"/>
    <col min="2558" max="2558" width="6.41666666666667" style="8" customWidth="1"/>
    <col min="2559" max="2559" width="31.25" style="8" customWidth="1"/>
    <col min="2560" max="2560" width="42.75" style="8" customWidth="1"/>
    <col min="2561" max="2561" width="51" style="8" customWidth="1"/>
    <col min="2562" max="2562" width="17.75" style="8" customWidth="1"/>
    <col min="2563" max="2563" width="13.9166666666667" style="8" customWidth="1"/>
    <col min="2564" max="2564" width="12.5833333333333" style="8" customWidth="1"/>
    <col min="2565" max="2566" width="14.4166666666667" style="8" customWidth="1"/>
    <col min="2567" max="2567" width="10.75" style="8" customWidth="1"/>
    <col min="2568" max="2813" width="9" style="8"/>
    <col min="2814" max="2814" width="6.41666666666667" style="8" customWidth="1"/>
    <col min="2815" max="2815" width="31.25" style="8" customWidth="1"/>
    <col min="2816" max="2816" width="42.75" style="8" customWidth="1"/>
    <col min="2817" max="2817" width="51" style="8" customWidth="1"/>
    <col min="2818" max="2818" width="17.75" style="8" customWidth="1"/>
    <col min="2819" max="2819" width="13.9166666666667" style="8" customWidth="1"/>
    <col min="2820" max="2820" width="12.5833333333333" style="8" customWidth="1"/>
    <col min="2821" max="2822" width="14.4166666666667" style="8" customWidth="1"/>
    <col min="2823" max="2823" width="10.75" style="8" customWidth="1"/>
    <col min="2824" max="3069" width="9" style="8"/>
    <col min="3070" max="3070" width="6.41666666666667" style="8" customWidth="1"/>
    <col min="3071" max="3071" width="31.25" style="8" customWidth="1"/>
    <col min="3072" max="3072" width="42.75" style="8" customWidth="1"/>
    <col min="3073" max="3073" width="51" style="8" customWidth="1"/>
    <col min="3074" max="3074" width="17.75" style="8" customWidth="1"/>
    <col min="3075" max="3075" width="13.9166666666667" style="8" customWidth="1"/>
    <col min="3076" max="3076" width="12.5833333333333" style="8" customWidth="1"/>
    <col min="3077" max="3078" width="14.4166666666667" style="8" customWidth="1"/>
    <col min="3079" max="3079" width="10.75" style="8" customWidth="1"/>
    <col min="3080" max="3325" width="9" style="8"/>
    <col min="3326" max="3326" width="6.41666666666667" style="8" customWidth="1"/>
    <col min="3327" max="3327" width="31.25" style="8" customWidth="1"/>
    <col min="3328" max="3328" width="42.75" style="8" customWidth="1"/>
    <col min="3329" max="3329" width="51" style="8" customWidth="1"/>
    <col min="3330" max="3330" width="17.75" style="8" customWidth="1"/>
    <col min="3331" max="3331" width="13.9166666666667" style="8" customWidth="1"/>
    <col min="3332" max="3332" width="12.5833333333333" style="8" customWidth="1"/>
    <col min="3333" max="3334" width="14.4166666666667" style="8" customWidth="1"/>
    <col min="3335" max="3335" width="10.75" style="8" customWidth="1"/>
    <col min="3336" max="3581" width="9" style="8"/>
    <col min="3582" max="3582" width="6.41666666666667" style="8" customWidth="1"/>
    <col min="3583" max="3583" width="31.25" style="8" customWidth="1"/>
    <col min="3584" max="3584" width="42.75" style="8" customWidth="1"/>
    <col min="3585" max="3585" width="51" style="8" customWidth="1"/>
    <col min="3586" max="3586" width="17.75" style="8" customWidth="1"/>
    <col min="3587" max="3587" width="13.9166666666667" style="8" customWidth="1"/>
    <col min="3588" max="3588" width="12.5833333333333" style="8" customWidth="1"/>
    <col min="3589" max="3590" width="14.4166666666667" style="8" customWidth="1"/>
    <col min="3591" max="3591" width="10.75" style="8" customWidth="1"/>
    <col min="3592" max="3837" width="9" style="8"/>
    <col min="3838" max="3838" width="6.41666666666667" style="8" customWidth="1"/>
    <col min="3839" max="3839" width="31.25" style="8" customWidth="1"/>
    <col min="3840" max="3840" width="42.75" style="8" customWidth="1"/>
    <col min="3841" max="3841" width="51" style="8" customWidth="1"/>
    <col min="3842" max="3842" width="17.75" style="8" customWidth="1"/>
    <col min="3843" max="3843" width="13.9166666666667" style="8" customWidth="1"/>
    <col min="3844" max="3844" width="12.5833333333333" style="8" customWidth="1"/>
    <col min="3845" max="3846" width="14.4166666666667" style="8" customWidth="1"/>
    <col min="3847" max="3847" width="10.75" style="8" customWidth="1"/>
    <col min="3848" max="4093" width="9" style="8"/>
    <col min="4094" max="4094" width="6.41666666666667" style="8" customWidth="1"/>
    <col min="4095" max="4095" width="31.25" style="8" customWidth="1"/>
    <col min="4096" max="4096" width="42.75" style="8" customWidth="1"/>
    <col min="4097" max="4097" width="51" style="8" customWidth="1"/>
    <col min="4098" max="4098" width="17.75" style="8" customWidth="1"/>
    <col min="4099" max="4099" width="13.9166666666667" style="8" customWidth="1"/>
    <col min="4100" max="4100" width="12.5833333333333" style="8" customWidth="1"/>
    <col min="4101" max="4102" width="14.4166666666667" style="8" customWidth="1"/>
    <col min="4103" max="4103" width="10.75" style="8" customWidth="1"/>
    <col min="4104" max="4349" width="9" style="8"/>
    <col min="4350" max="4350" width="6.41666666666667" style="8" customWidth="1"/>
    <col min="4351" max="4351" width="31.25" style="8" customWidth="1"/>
    <col min="4352" max="4352" width="42.75" style="8" customWidth="1"/>
    <col min="4353" max="4353" width="51" style="8" customWidth="1"/>
    <col min="4354" max="4354" width="17.75" style="8" customWidth="1"/>
    <col min="4355" max="4355" width="13.9166666666667" style="8" customWidth="1"/>
    <col min="4356" max="4356" width="12.5833333333333" style="8" customWidth="1"/>
    <col min="4357" max="4358" width="14.4166666666667" style="8" customWidth="1"/>
    <col min="4359" max="4359" width="10.75" style="8" customWidth="1"/>
    <col min="4360" max="4605" width="9" style="8"/>
    <col min="4606" max="4606" width="6.41666666666667" style="8" customWidth="1"/>
    <col min="4607" max="4607" width="31.25" style="8" customWidth="1"/>
    <col min="4608" max="4608" width="42.75" style="8" customWidth="1"/>
    <col min="4609" max="4609" width="51" style="8" customWidth="1"/>
    <col min="4610" max="4610" width="17.75" style="8" customWidth="1"/>
    <col min="4611" max="4611" width="13.9166666666667" style="8" customWidth="1"/>
    <col min="4612" max="4612" width="12.5833333333333" style="8" customWidth="1"/>
    <col min="4613" max="4614" width="14.4166666666667" style="8" customWidth="1"/>
    <col min="4615" max="4615" width="10.75" style="8" customWidth="1"/>
    <col min="4616" max="4861" width="9" style="8"/>
    <col min="4862" max="4862" width="6.41666666666667" style="8" customWidth="1"/>
    <col min="4863" max="4863" width="31.25" style="8" customWidth="1"/>
    <col min="4864" max="4864" width="42.75" style="8" customWidth="1"/>
    <col min="4865" max="4865" width="51" style="8" customWidth="1"/>
    <col min="4866" max="4866" width="17.75" style="8" customWidth="1"/>
    <col min="4867" max="4867" width="13.9166666666667" style="8" customWidth="1"/>
    <col min="4868" max="4868" width="12.5833333333333" style="8" customWidth="1"/>
    <col min="4869" max="4870" width="14.4166666666667" style="8" customWidth="1"/>
    <col min="4871" max="4871" width="10.75" style="8" customWidth="1"/>
    <col min="4872" max="5117" width="9" style="8"/>
    <col min="5118" max="5118" width="6.41666666666667" style="8" customWidth="1"/>
    <col min="5119" max="5119" width="31.25" style="8" customWidth="1"/>
    <col min="5120" max="5120" width="42.75" style="8" customWidth="1"/>
    <col min="5121" max="5121" width="51" style="8" customWidth="1"/>
    <col min="5122" max="5122" width="17.75" style="8" customWidth="1"/>
    <col min="5123" max="5123" width="13.9166666666667" style="8" customWidth="1"/>
    <col min="5124" max="5124" width="12.5833333333333" style="8" customWidth="1"/>
    <col min="5125" max="5126" width="14.4166666666667" style="8" customWidth="1"/>
    <col min="5127" max="5127" width="10.75" style="8" customWidth="1"/>
    <col min="5128" max="5373" width="9" style="8"/>
    <col min="5374" max="5374" width="6.41666666666667" style="8" customWidth="1"/>
    <col min="5375" max="5375" width="31.25" style="8" customWidth="1"/>
    <col min="5376" max="5376" width="42.75" style="8" customWidth="1"/>
    <col min="5377" max="5377" width="51" style="8" customWidth="1"/>
    <col min="5378" max="5378" width="17.75" style="8" customWidth="1"/>
    <col min="5379" max="5379" width="13.9166666666667" style="8" customWidth="1"/>
    <col min="5380" max="5380" width="12.5833333333333" style="8" customWidth="1"/>
    <col min="5381" max="5382" width="14.4166666666667" style="8" customWidth="1"/>
    <col min="5383" max="5383" width="10.75" style="8" customWidth="1"/>
    <col min="5384" max="5629" width="9" style="8"/>
    <col min="5630" max="5630" width="6.41666666666667" style="8" customWidth="1"/>
    <col min="5631" max="5631" width="31.25" style="8" customWidth="1"/>
    <col min="5632" max="5632" width="42.75" style="8" customWidth="1"/>
    <col min="5633" max="5633" width="51" style="8" customWidth="1"/>
    <col min="5634" max="5634" width="17.75" style="8" customWidth="1"/>
    <col min="5635" max="5635" width="13.9166666666667" style="8" customWidth="1"/>
    <col min="5636" max="5636" width="12.5833333333333" style="8" customWidth="1"/>
    <col min="5637" max="5638" width="14.4166666666667" style="8" customWidth="1"/>
    <col min="5639" max="5639" width="10.75" style="8" customWidth="1"/>
    <col min="5640" max="5885" width="9" style="8"/>
    <col min="5886" max="5886" width="6.41666666666667" style="8" customWidth="1"/>
    <col min="5887" max="5887" width="31.25" style="8" customWidth="1"/>
    <col min="5888" max="5888" width="42.75" style="8" customWidth="1"/>
    <col min="5889" max="5889" width="51" style="8" customWidth="1"/>
    <col min="5890" max="5890" width="17.75" style="8" customWidth="1"/>
    <col min="5891" max="5891" width="13.9166666666667" style="8" customWidth="1"/>
    <col min="5892" max="5892" width="12.5833333333333" style="8" customWidth="1"/>
    <col min="5893" max="5894" width="14.4166666666667" style="8" customWidth="1"/>
    <col min="5895" max="5895" width="10.75" style="8" customWidth="1"/>
    <col min="5896" max="6141" width="9" style="8"/>
    <col min="6142" max="6142" width="6.41666666666667" style="8" customWidth="1"/>
    <col min="6143" max="6143" width="31.25" style="8" customWidth="1"/>
    <col min="6144" max="6144" width="42.75" style="8" customWidth="1"/>
    <col min="6145" max="6145" width="51" style="8" customWidth="1"/>
    <col min="6146" max="6146" width="17.75" style="8" customWidth="1"/>
    <col min="6147" max="6147" width="13.9166666666667" style="8" customWidth="1"/>
    <col min="6148" max="6148" width="12.5833333333333" style="8" customWidth="1"/>
    <col min="6149" max="6150" width="14.4166666666667" style="8" customWidth="1"/>
    <col min="6151" max="6151" width="10.75" style="8" customWidth="1"/>
    <col min="6152" max="6397" width="9" style="8"/>
    <col min="6398" max="6398" width="6.41666666666667" style="8" customWidth="1"/>
    <col min="6399" max="6399" width="31.25" style="8" customWidth="1"/>
    <col min="6400" max="6400" width="42.75" style="8" customWidth="1"/>
    <col min="6401" max="6401" width="51" style="8" customWidth="1"/>
    <col min="6402" max="6402" width="17.75" style="8" customWidth="1"/>
    <col min="6403" max="6403" width="13.9166666666667" style="8" customWidth="1"/>
    <col min="6404" max="6404" width="12.5833333333333" style="8" customWidth="1"/>
    <col min="6405" max="6406" width="14.4166666666667" style="8" customWidth="1"/>
    <col min="6407" max="6407" width="10.75" style="8" customWidth="1"/>
    <col min="6408" max="6653" width="9" style="8"/>
    <col min="6654" max="6654" width="6.41666666666667" style="8" customWidth="1"/>
    <col min="6655" max="6655" width="31.25" style="8" customWidth="1"/>
    <col min="6656" max="6656" width="42.75" style="8" customWidth="1"/>
    <col min="6657" max="6657" width="51" style="8" customWidth="1"/>
    <col min="6658" max="6658" width="17.75" style="8" customWidth="1"/>
    <col min="6659" max="6659" width="13.9166666666667" style="8" customWidth="1"/>
    <col min="6660" max="6660" width="12.5833333333333" style="8" customWidth="1"/>
    <col min="6661" max="6662" width="14.4166666666667" style="8" customWidth="1"/>
    <col min="6663" max="6663" width="10.75" style="8" customWidth="1"/>
    <col min="6664" max="6909" width="9" style="8"/>
    <col min="6910" max="6910" width="6.41666666666667" style="8" customWidth="1"/>
    <col min="6911" max="6911" width="31.25" style="8" customWidth="1"/>
    <col min="6912" max="6912" width="42.75" style="8" customWidth="1"/>
    <col min="6913" max="6913" width="51" style="8" customWidth="1"/>
    <col min="6914" max="6914" width="17.75" style="8" customWidth="1"/>
    <col min="6915" max="6915" width="13.9166666666667" style="8" customWidth="1"/>
    <col min="6916" max="6916" width="12.5833333333333" style="8" customWidth="1"/>
    <col min="6917" max="6918" width="14.4166666666667" style="8" customWidth="1"/>
    <col min="6919" max="6919" width="10.75" style="8" customWidth="1"/>
    <col min="6920" max="7165" width="9" style="8"/>
    <col min="7166" max="7166" width="6.41666666666667" style="8" customWidth="1"/>
    <col min="7167" max="7167" width="31.25" style="8" customWidth="1"/>
    <col min="7168" max="7168" width="42.75" style="8" customWidth="1"/>
    <col min="7169" max="7169" width="51" style="8" customWidth="1"/>
    <col min="7170" max="7170" width="17.75" style="8" customWidth="1"/>
    <col min="7171" max="7171" width="13.9166666666667" style="8" customWidth="1"/>
    <col min="7172" max="7172" width="12.5833333333333" style="8" customWidth="1"/>
    <col min="7173" max="7174" width="14.4166666666667" style="8" customWidth="1"/>
    <col min="7175" max="7175" width="10.75" style="8" customWidth="1"/>
    <col min="7176" max="7421" width="9" style="8"/>
    <col min="7422" max="7422" width="6.41666666666667" style="8" customWidth="1"/>
    <col min="7423" max="7423" width="31.25" style="8" customWidth="1"/>
    <col min="7424" max="7424" width="42.75" style="8" customWidth="1"/>
    <col min="7425" max="7425" width="51" style="8" customWidth="1"/>
    <col min="7426" max="7426" width="17.75" style="8" customWidth="1"/>
    <col min="7427" max="7427" width="13.9166666666667" style="8" customWidth="1"/>
    <col min="7428" max="7428" width="12.5833333333333" style="8" customWidth="1"/>
    <col min="7429" max="7430" width="14.4166666666667" style="8" customWidth="1"/>
    <col min="7431" max="7431" width="10.75" style="8" customWidth="1"/>
    <col min="7432" max="7677" width="9" style="8"/>
    <col min="7678" max="7678" width="6.41666666666667" style="8" customWidth="1"/>
    <col min="7679" max="7679" width="31.25" style="8" customWidth="1"/>
    <col min="7680" max="7680" width="42.75" style="8" customWidth="1"/>
    <col min="7681" max="7681" width="51" style="8" customWidth="1"/>
    <col min="7682" max="7682" width="17.75" style="8" customWidth="1"/>
    <col min="7683" max="7683" width="13.9166666666667" style="8" customWidth="1"/>
    <col min="7684" max="7684" width="12.5833333333333" style="8" customWidth="1"/>
    <col min="7685" max="7686" width="14.4166666666667" style="8" customWidth="1"/>
    <col min="7687" max="7687" width="10.75" style="8" customWidth="1"/>
    <col min="7688" max="7933" width="9" style="8"/>
    <col min="7934" max="7934" width="6.41666666666667" style="8" customWidth="1"/>
    <col min="7935" max="7935" width="31.25" style="8" customWidth="1"/>
    <col min="7936" max="7936" width="42.75" style="8" customWidth="1"/>
    <col min="7937" max="7937" width="51" style="8" customWidth="1"/>
    <col min="7938" max="7938" width="17.75" style="8" customWidth="1"/>
    <col min="7939" max="7939" width="13.9166666666667" style="8" customWidth="1"/>
    <col min="7940" max="7940" width="12.5833333333333" style="8" customWidth="1"/>
    <col min="7941" max="7942" width="14.4166666666667" style="8" customWidth="1"/>
    <col min="7943" max="7943" width="10.75" style="8" customWidth="1"/>
    <col min="7944" max="8189" width="9" style="8"/>
    <col min="8190" max="8190" width="6.41666666666667" style="8" customWidth="1"/>
    <col min="8191" max="8191" width="31.25" style="8" customWidth="1"/>
    <col min="8192" max="8192" width="42.75" style="8" customWidth="1"/>
    <col min="8193" max="8193" width="51" style="8" customWidth="1"/>
    <col min="8194" max="8194" width="17.75" style="8" customWidth="1"/>
    <col min="8195" max="8195" width="13.9166666666667" style="8" customWidth="1"/>
    <col min="8196" max="8196" width="12.5833333333333" style="8" customWidth="1"/>
    <col min="8197" max="8198" width="14.4166666666667" style="8" customWidth="1"/>
    <col min="8199" max="8199" width="10.75" style="8" customWidth="1"/>
    <col min="8200" max="8445" width="9" style="8"/>
    <col min="8446" max="8446" width="6.41666666666667" style="8" customWidth="1"/>
    <col min="8447" max="8447" width="31.25" style="8" customWidth="1"/>
    <col min="8448" max="8448" width="42.75" style="8" customWidth="1"/>
    <col min="8449" max="8449" width="51" style="8" customWidth="1"/>
    <col min="8450" max="8450" width="17.75" style="8" customWidth="1"/>
    <col min="8451" max="8451" width="13.9166666666667" style="8" customWidth="1"/>
    <col min="8452" max="8452" width="12.5833333333333" style="8" customWidth="1"/>
    <col min="8453" max="8454" width="14.4166666666667" style="8" customWidth="1"/>
    <col min="8455" max="8455" width="10.75" style="8" customWidth="1"/>
    <col min="8456" max="8701" width="9" style="8"/>
    <col min="8702" max="8702" width="6.41666666666667" style="8" customWidth="1"/>
    <col min="8703" max="8703" width="31.25" style="8" customWidth="1"/>
    <col min="8704" max="8704" width="42.75" style="8" customWidth="1"/>
    <col min="8705" max="8705" width="51" style="8" customWidth="1"/>
    <col min="8706" max="8706" width="17.75" style="8" customWidth="1"/>
    <col min="8707" max="8707" width="13.9166666666667" style="8" customWidth="1"/>
    <col min="8708" max="8708" width="12.5833333333333" style="8" customWidth="1"/>
    <col min="8709" max="8710" width="14.4166666666667" style="8" customWidth="1"/>
    <col min="8711" max="8711" width="10.75" style="8" customWidth="1"/>
    <col min="8712" max="8957" width="9" style="8"/>
    <col min="8958" max="8958" width="6.41666666666667" style="8" customWidth="1"/>
    <col min="8959" max="8959" width="31.25" style="8" customWidth="1"/>
    <col min="8960" max="8960" width="42.75" style="8" customWidth="1"/>
    <col min="8961" max="8961" width="51" style="8" customWidth="1"/>
    <col min="8962" max="8962" width="17.75" style="8" customWidth="1"/>
    <col min="8963" max="8963" width="13.9166666666667" style="8" customWidth="1"/>
    <col min="8964" max="8964" width="12.5833333333333" style="8" customWidth="1"/>
    <col min="8965" max="8966" width="14.4166666666667" style="8" customWidth="1"/>
    <col min="8967" max="8967" width="10.75" style="8" customWidth="1"/>
    <col min="8968" max="9213" width="9" style="8"/>
    <col min="9214" max="9214" width="6.41666666666667" style="8" customWidth="1"/>
    <col min="9215" max="9215" width="31.25" style="8" customWidth="1"/>
    <col min="9216" max="9216" width="42.75" style="8" customWidth="1"/>
    <col min="9217" max="9217" width="51" style="8" customWidth="1"/>
    <col min="9218" max="9218" width="17.75" style="8" customWidth="1"/>
    <col min="9219" max="9219" width="13.9166666666667" style="8" customWidth="1"/>
    <col min="9220" max="9220" width="12.5833333333333" style="8" customWidth="1"/>
    <col min="9221" max="9222" width="14.4166666666667" style="8" customWidth="1"/>
    <col min="9223" max="9223" width="10.75" style="8" customWidth="1"/>
    <col min="9224" max="9469" width="9" style="8"/>
    <col min="9470" max="9470" width="6.41666666666667" style="8" customWidth="1"/>
    <col min="9471" max="9471" width="31.25" style="8" customWidth="1"/>
    <col min="9472" max="9472" width="42.75" style="8" customWidth="1"/>
    <col min="9473" max="9473" width="51" style="8" customWidth="1"/>
    <col min="9474" max="9474" width="17.75" style="8" customWidth="1"/>
    <col min="9475" max="9475" width="13.9166666666667" style="8" customWidth="1"/>
    <col min="9476" max="9476" width="12.5833333333333" style="8" customWidth="1"/>
    <col min="9477" max="9478" width="14.4166666666667" style="8" customWidth="1"/>
    <col min="9479" max="9479" width="10.75" style="8" customWidth="1"/>
    <col min="9480" max="9725" width="9" style="8"/>
    <col min="9726" max="9726" width="6.41666666666667" style="8" customWidth="1"/>
    <col min="9727" max="9727" width="31.25" style="8" customWidth="1"/>
    <col min="9728" max="9728" width="42.75" style="8" customWidth="1"/>
    <col min="9729" max="9729" width="51" style="8" customWidth="1"/>
    <col min="9730" max="9730" width="17.75" style="8" customWidth="1"/>
    <col min="9731" max="9731" width="13.9166666666667" style="8" customWidth="1"/>
    <col min="9732" max="9732" width="12.5833333333333" style="8" customWidth="1"/>
    <col min="9733" max="9734" width="14.4166666666667" style="8" customWidth="1"/>
    <col min="9735" max="9735" width="10.75" style="8" customWidth="1"/>
    <col min="9736" max="9981" width="9" style="8"/>
    <col min="9982" max="9982" width="6.41666666666667" style="8" customWidth="1"/>
    <col min="9983" max="9983" width="31.25" style="8" customWidth="1"/>
    <col min="9984" max="9984" width="42.75" style="8" customWidth="1"/>
    <col min="9985" max="9985" width="51" style="8" customWidth="1"/>
    <col min="9986" max="9986" width="17.75" style="8" customWidth="1"/>
    <col min="9987" max="9987" width="13.9166666666667" style="8" customWidth="1"/>
    <col min="9988" max="9988" width="12.5833333333333" style="8" customWidth="1"/>
    <col min="9989" max="9990" width="14.4166666666667" style="8" customWidth="1"/>
    <col min="9991" max="9991" width="10.75" style="8" customWidth="1"/>
    <col min="9992" max="10237" width="9" style="8"/>
    <col min="10238" max="10238" width="6.41666666666667" style="8" customWidth="1"/>
    <col min="10239" max="10239" width="31.25" style="8" customWidth="1"/>
    <col min="10240" max="10240" width="42.75" style="8" customWidth="1"/>
    <col min="10241" max="10241" width="51" style="8" customWidth="1"/>
    <col min="10242" max="10242" width="17.75" style="8" customWidth="1"/>
    <col min="10243" max="10243" width="13.9166666666667" style="8" customWidth="1"/>
    <col min="10244" max="10244" width="12.5833333333333" style="8" customWidth="1"/>
    <col min="10245" max="10246" width="14.4166666666667" style="8" customWidth="1"/>
    <col min="10247" max="10247" width="10.75" style="8" customWidth="1"/>
    <col min="10248" max="10493" width="9" style="8"/>
    <col min="10494" max="10494" width="6.41666666666667" style="8" customWidth="1"/>
    <col min="10495" max="10495" width="31.25" style="8" customWidth="1"/>
    <col min="10496" max="10496" width="42.75" style="8" customWidth="1"/>
    <col min="10497" max="10497" width="51" style="8" customWidth="1"/>
    <col min="10498" max="10498" width="17.75" style="8" customWidth="1"/>
    <col min="10499" max="10499" width="13.9166666666667" style="8" customWidth="1"/>
    <col min="10500" max="10500" width="12.5833333333333" style="8" customWidth="1"/>
    <col min="10501" max="10502" width="14.4166666666667" style="8" customWidth="1"/>
    <col min="10503" max="10503" width="10.75" style="8" customWidth="1"/>
    <col min="10504" max="10749" width="9" style="8"/>
    <col min="10750" max="10750" width="6.41666666666667" style="8" customWidth="1"/>
    <col min="10751" max="10751" width="31.25" style="8" customWidth="1"/>
    <col min="10752" max="10752" width="42.75" style="8" customWidth="1"/>
    <col min="10753" max="10753" width="51" style="8" customWidth="1"/>
    <col min="10754" max="10754" width="17.75" style="8" customWidth="1"/>
    <col min="10755" max="10755" width="13.9166666666667" style="8" customWidth="1"/>
    <col min="10756" max="10756" width="12.5833333333333" style="8" customWidth="1"/>
    <col min="10757" max="10758" width="14.4166666666667" style="8" customWidth="1"/>
    <col min="10759" max="10759" width="10.75" style="8" customWidth="1"/>
    <col min="10760" max="11005" width="9" style="8"/>
    <col min="11006" max="11006" width="6.41666666666667" style="8" customWidth="1"/>
    <col min="11007" max="11007" width="31.25" style="8" customWidth="1"/>
    <col min="11008" max="11008" width="42.75" style="8" customWidth="1"/>
    <col min="11009" max="11009" width="51" style="8" customWidth="1"/>
    <col min="11010" max="11010" width="17.75" style="8" customWidth="1"/>
    <col min="11011" max="11011" width="13.9166666666667" style="8" customWidth="1"/>
    <col min="11012" max="11012" width="12.5833333333333" style="8" customWidth="1"/>
    <col min="11013" max="11014" width="14.4166666666667" style="8" customWidth="1"/>
    <col min="11015" max="11015" width="10.75" style="8" customWidth="1"/>
    <col min="11016" max="11261" width="9" style="8"/>
    <col min="11262" max="11262" width="6.41666666666667" style="8" customWidth="1"/>
    <col min="11263" max="11263" width="31.25" style="8" customWidth="1"/>
    <col min="11264" max="11264" width="42.75" style="8" customWidth="1"/>
    <col min="11265" max="11265" width="51" style="8" customWidth="1"/>
    <col min="11266" max="11266" width="17.75" style="8" customWidth="1"/>
    <col min="11267" max="11267" width="13.9166666666667" style="8" customWidth="1"/>
    <col min="11268" max="11268" width="12.5833333333333" style="8" customWidth="1"/>
    <col min="11269" max="11270" width="14.4166666666667" style="8" customWidth="1"/>
    <col min="11271" max="11271" width="10.75" style="8" customWidth="1"/>
    <col min="11272" max="11517" width="9" style="8"/>
    <col min="11518" max="11518" width="6.41666666666667" style="8" customWidth="1"/>
    <col min="11519" max="11519" width="31.25" style="8" customWidth="1"/>
    <col min="11520" max="11520" width="42.75" style="8" customWidth="1"/>
    <col min="11521" max="11521" width="51" style="8" customWidth="1"/>
    <col min="11522" max="11522" width="17.75" style="8" customWidth="1"/>
    <col min="11523" max="11523" width="13.9166666666667" style="8" customWidth="1"/>
    <col min="11524" max="11524" width="12.5833333333333" style="8" customWidth="1"/>
    <col min="11525" max="11526" width="14.4166666666667" style="8" customWidth="1"/>
    <col min="11527" max="11527" width="10.75" style="8" customWidth="1"/>
    <col min="11528" max="11773" width="9" style="8"/>
    <col min="11774" max="11774" width="6.41666666666667" style="8" customWidth="1"/>
    <col min="11775" max="11775" width="31.25" style="8" customWidth="1"/>
    <col min="11776" max="11776" width="42.75" style="8" customWidth="1"/>
    <col min="11777" max="11777" width="51" style="8" customWidth="1"/>
    <col min="11778" max="11778" width="17.75" style="8" customWidth="1"/>
    <col min="11779" max="11779" width="13.9166666666667" style="8" customWidth="1"/>
    <col min="11780" max="11780" width="12.5833333333333" style="8" customWidth="1"/>
    <col min="11781" max="11782" width="14.4166666666667" style="8" customWidth="1"/>
    <col min="11783" max="11783" width="10.75" style="8" customWidth="1"/>
    <col min="11784" max="12029" width="9" style="8"/>
    <col min="12030" max="12030" width="6.41666666666667" style="8" customWidth="1"/>
    <col min="12031" max="12031" width="31.25" style="8" customWidth="1"/>
    <col min="12032" max="12032" width="42.75" style="8" customWidth="1"/>
    <col min="12033" max="12033" width="51" style="8" customWidth="1"/>
    <col min="12034" max="12034" width="17.75" style="8" customWidth="1"/>
    <col min="12035" max="12035" width="13.9166666666667" style="8" customWidth="1"/>
    <col min="12036" max="12036" width="12.5833333333333" style="8" customWidth="1"/>
    <col min="12037" max="12038" width="14.4166666666667" style="8" customWidth="1"/>
    <col min="12039" max="12039" width="10.75" style="8" customWidth="1"/>
    <col min="12040" max="12285" width="9" style="8"/>
    <col min="12286" max="12286" width="6.41666666666667" style="8" customWidth="1"/>
    <col min="12287" max="12287" width="31.25" style="8" customWidth="1"/>
    <col min="12288" max="12288" width="42.75" style="8" customWidth="1"/>
    <col min="12289" max="12289" width="51" style="8" customWidth="1"/>
    <col min="12290" max="12290" width="17.75" style="8" customWidth="1"/>
    <col min="12291" max="12291" width="13.9166666666667" style="8" customWidth="1"/>
    <col min="12292" max="12292" width="12.5833333333333" style="8" customWidth="1"/>
    <col min="12293" max="12294" width="14.4166666666667" style="8" customWidth="1"/>
    <col min="12295" max="12295" width="10.75" style="8" customWidth="1"/>
    <col min="12296" max="12541" width="9" style="8"/>
    <col min="12542" max="12542" width="6.41666666666667" style="8" customWidth="1"/>
    <col min="12543" max="12543" width="31.25" style="8" customWidth="1"/>
    <col min="12544" max="12544" width="42.75" style="8" customWidth="1"/>
    <col min="12545" max="12545" width="51" style="8" customWidth="1"/>
    <col min="12546" max="12546" width="17.75" style="8" customWidth="1"/>
    <col min="12547" max="12547" width="13.9166666666667" style="8" customWidth="1"/>
    <col min="12548" max="12548" width="12.5833333333333" style="8" customWidth="1"/>
    <col min="12549" max="12550" width="14.4166666666667" style="8" customWidth="1"/>
    <col min="12551" max="12551" width="10.75" style="8" customWidth="1"/>
    <col min="12552" max="12797" width="9" style="8"/>
    <col min="12798" max="12798" width="6.41666666666667" style="8" customWidth="1"/>
    <col min="12799" max="12799" width="31.25" style="8" customWidth="1"/>
    <col min="12800" max="12800" width="42.75" style="8" customWidth="1"/>
    <col min="12801" max="12801" width="51" style="8" customWidth="1"/>
    <col min="12802" max="12802" width="17.75" style="8" customWidth="1"/>
    <col min="12803" max="12803" width="13.9166666666667" style="8" customWidth="1"/>
    <col min="12804" max="12804" width="12.5833333333333" style="8" customWidth="1"/>
    <col min="12805" max="12806" width="14.4166666666667" style="8" customWidth="1"/>
    <col min="12807" max="12807" width="10.75" style="8" customWidth="1"/>
    <col min="12808" max="13053" width="9" style="8"/>
    <col min="13054" max="13054" width="6.41666666666667" style="8" customWidth="1"/>
    <col min="13055" max="13055" width="31.25" style="8" customWidth="1"/>
    <col min="13056" max="13056" width="42.75" style="8" customWidth="1"/>
    <col min="13057" max="13057" width="51" style="8" customWidth="1"/>
    <col min="13058" max="13058" width="17.75" style="8" customWidth="1"/>
    <col min="13059" max="13059" width="13.9166666666667" style="8" customWidth="1"/>
    <col min="13060" max="13060" width="12.5833333333333" style="8" customWidth="1"/>
    <col min="13061" max="13062" width="14.4166666666667" style="8" customWidth="1"/>
    <col min="13063" max="13063" width="10.75" style="8" customWidth="1"/>
    <col min="13064" max="13309" width="9" style="8"/>
    <col min="13310" max="13310" width="6.41666666666667" style="8" customWidth="1"/>
    <col min="13311" max="13311" width="31.25" style="8" customWidth="1"/>
    <col min="13312" max="13312" width="42.75" style="8" customWidth="1"/>
    <col min="13313" max="13313" width="51" style="8" customWidth="1"/>
    <col min="13314" max="13314" width="17.75" style="8" customWidth="1"/>
    <col min="13315" max="13315" width="13.9166666666667" style="8" customWidth="1"/>
    <col min="13316" max="13316" width="12.5833333333333" style="8" customWidth="1"/>
    <col min="13317" max="13318" width="14.4166666666667" style="8" customWidth="1"/>
    <col min="13319" max="13319" width="10.75" style="8" customWidth="1"/>
    <col min="13320" max="13565" width="9" style="8"/>
    <col min="13566" max="13566" width="6.41666666666667" style="8" customWidth="1"/>
    <col min="13567" max="13567" width="31.25" style="8" customWidth="1"/>
    <col min="13568" max="13568" width="42.75" style="8" customWidth="1"/>
    <col min="13569" max="13569" width="51" style="8" customWidth="1"/>
    <col min="13570" max="13570" width="17.75" style="8" customWidth="1"/>
    <col min="13571" max="13571" width="13.9166666666667" style="8" customWidth="1"/>
    <col min="13572" max="13572" width="12.5833333333333" style="8" customWidth="1"/>
    <col min="13573" max="13574" width="14.4166666666667" style="8" customWidth="1"/>
    <col min="13575" max="13575" width="10.75" style="8" customWidth="1"/>
    <col min="13576" max="13821" width="9" style="8"/>
    <col min="13822" max="13822" width="6.41666666666667" style="8" customWidth="1"/>
    <col min="13823" max="13823" width="31.25" style="8" customWidth="1"/>
    <col min="13824" max="13824" width="42.75" style="8" customWidth="1"/>
    <col min="13825" max="13825" width="51" style="8" customWidth="1"/>
    <col min="13826" max="13826" width="17.75" style="8" customWidth="1"/>
    <col min="13827" max="13827" width="13.9166666666667" style="8" customWidth="1"/>
    <col min="13828" max="13828" width="12.5833333333333" style="8" customWidth="1"/>
    <col min="13829" max="13830" width="14.4166666666667" style="8" customWidth="1"/>
    <col min="13831" max="13831" width="10.75" style="8" customWidth="1"/>
    <col min="13832" max="14077" width="9" style="8"/>
    <col min="14078" max="14078" width="6.41666666666667" style="8" customWidth="1"/>
    <col min="14079" max="14079" width="31.25" style="8" customWidth="1"/>
    <col min="14080" max="14080" width="42.75" style="8" customWidth="1"/>
    <col min="14081" max="14081" width="51" style="8" customWidth="1"/>
    <col min="14082" max="14082" width="17.75" style="8" customWidth="1"/>
    <col min="14083" max="14083" width="13.9166666666667" style="8" customWidth="1"/>
    <col min="14084" max="14084" width="12.5833333333333" style="8" customWidth="1"/>
    <col min="14085" max="14086" width="14.4166666666667" style="8" customWidth="1"/>
    <col min="14087" max="14087" width="10.75" style="8" customWidth="1"/>
    <col min="14088" max="14333" width="9" style="8"/>
    <col min="14334" max="14334" width="6.41666666666667" style="8" customWidth="1"/>
    <col min="14335" max="14335" width="31.25" style="8" customWidth="1"/>
    <col min="14336" max="14336" width="42.75" style="8" customWidth="1"/>
    <col min="14337" max="14337" width="51" style="8" customWidth="1"/>
    <col min="14338" max="14338" width="17.75" style="8" customWidth="1"/>
    <col min="14339" max="14339" width="13.9166666666667" style="8" customWidth="1"/>
    <col min="14340" max="14340" width="12.5833333333333" style="8" customWidth="1"/>
    <col min="14341" max="14342" width="14.4166666666667" style="8" customWidth="1"/>
    <col min="14343" max="14343" width="10.75" style="8" customWidth="1"/>
    <col min="14344" max="14589" width="9" style="8"/>
    <col min="14590" max="14590" width="6.41666666666667" style="8" customWidth="1"/>
    <col min="14591" max="14591" width="31.25" style="8" customWidth="1"/>
    <col min="14592" max="14592" width="42.75" style="8" customWidth="1"/>
    <col min="14593" max="14593" width="51" style="8" customWidth="1"/>
    <col min="14594" max="14594" width="17.75" style="8" customWidth="1"/>
    <col min="14595" max="14595" width="13.9166666666667" style="8" customWidth="1"/>
    <col min="14596" max="14596" width="12.5833333333333" style="8" customWidth="1"/>
    <col min="14597" max="14598" width="14.4166666666667" style="8" customWidth="1"/>
    <col min="14599" max="14599" width="10.75" style="8" customWidth="1"/>
    <col min="14600" max="14845" width="9" style="8"/>
    <col min="14846" max="14846" width="6.41666666666667" style="8" customWidth="1"/>
    <col min="14847" max="14847" width="31.25" style="8" customWidth="1"/>
    <col min="14848" max="14848" width="42.75" style="8" customWidth="1"/>
    <col min="14849" max="14849" width="51" style="8" customWidth="1"/>
    <col min="14850" max="14850" width="17.75" style="8" customWidth="1"/>
    <col min="14851" max="14851" width="13.9166666666667" style="8" customWidth="1"/>
    <col min="14852" max="14852" width="12.5833333333333" style="8" customWidth="1"/>
    <col min="14853" max="14854" width="14.4166666666667" style="8" customWidth="1"/>
    <col min="14855" max="14855" width="10.75" style="8" customWidth="1"/>
    <col min="14856" max="15101" width="9" style="8"/>
    <col min="15102" max="15102" width="6.41666666666667" style="8" customWidth="1"/>
    <col min="15103" max="15103" width="31.25" style="8" customWidth="1"/>
    <col min="15104" max="15104" width="42.75" style="8" customWidth="1"/>
    <col min="15105" max="15105" width="51" style="8" customWidth="1"/>
    <col min="15106" max="15106" width="17.75" style="8" customWidth="1"/>
    <col min="15107" max="15107" width="13.9166666666667" style="8" customWidth="1"/>
    <col min="15108" max="15108" width="12.5833333333333" style="8" customWidth="1"/>
    <col min="15109" max="15110" width="14.4166666666667" style="8" customWidth="1"/>
    <col min="15111" max="15111" width="10.75" style="8" customWidth="1"/>
    <col min="15112" max="15357" width="9" style="8"/>
    <col min="15358" max="15358" width="6.41666666666667" style="8" customWidth="1"/>
    <col min="15359" max="15359" width="31.25" style="8" customWidth="1"/>
    <col min="15360" max="15360" width="42.75" style="8" customWidth="1"/>
    <col min="15361" max="15361" width="51" style="8" customWidth="1"/>
    <col min="15362" max="15362" width="17.75" style="8" customWidth="1"/>
    <col min="15363" max="15363" width="13.9166666666667" style="8" customWidth="1"/>
    <col min="15364" max="15364" width="12.5833333333333" style="8" customWidth="1"/>
    <col min="15365" max="15366" width="14.4166666666667" style="8" customWidth="1"/>
    <col min="15367" max="15367" width="10.75" style="8" customWidth="1"/>
    <col min="15368" max="15613" width="9" style="8"/>
    <col min="15614" max="15614" width="6.41666666666667" style="8" customWidth="1"/>
    <col min="15615" max="15615" width="31.25" style="8" customWidth="1"/>
    <col min="15616" max="15616" width="42.75" style="8" customWidth="1"/>
    <col min="15617" max="15617" width="51" style="8" customWidth="1"/>
    <col min="15618" max="15618" width="17.75" style="8" customWidth="1"/>
    <col min="15619" max="15619" width="13.9166666666667" style="8" customWidth="1"/>
    <col min="15620" max="15620" width="12.5833333333333" style="8" customWidth="1"/>
    <col min="15621" max="15622" width="14.4166666666667" style="8" customWidth="1"/>
    <col min="15623" max="15623" width="10.75" style="8" customWidth="1"/>
    <col min="15624" max="15869" width="9" style="8"/>
    <col min="15870" max="15870" width="6.41666666666667" style="8" customWidth="1"/>
    <col min="15871" max="15871" width="31.25" style="8" customWidth="1"/>
    <col min="15872" max="15872" width="42.75" style="8" customWidth="1"/>
    <col min="15873" max="15873" width="51" style="8" customWidth="1"/>
    <col min="15874" max="15874" width="17.75" style="8" customWidth="1"/>
    <col min="15875" max="15875" width="13.9166666666667" style="8" customWidth="1"/>
    <col min="15876" max="15876" width="12.5833333333333" style="8" customWidth="1"/>
    <col min="15877" max="15878" width="14.4166666666667" style="8" customWidth="1"/>
    <col min="15879" max="15879" width="10.75" style="8" customWidth="1"/>
    <col min="15880" max="16125" width="9" style="8"/>
    <col min="16126" max="16126" width="6.41666666666667" style="8" customWidth="1"/>
    <col min="16127" max="16127" width="31.25" style="8" customWidth="1"/>
    <col min="16128" max="16128" width="42.75" style="8" customWidth="1"/>
    <col min="16129" max="16129" width="51" style="8" customWidth="1"/>
    <col min="16130" max="16130" width="17.75" style="8" customWidth="1"/>
    <col min="16131" max="16131" width="13.9166666666667" style="8" customWidth="1"/>
    <col min="16132" max="16132" width="12.5833333333333" style="8" customWidth="1"/>
    <col min="16133" max="16134" width="14.4166666666667" style="8" customWidth="1"/>
    <col min="16135" max="16135" width="10.75" style="8" customWidth="1"/>
    <col min="16136" max="16384" width="9" style="8"/>
  </cols>
  <sheetData>
    <row r="1" ht="32.25" spans="1:5">
      <c r="A1" s="9" t="s">
        <v>306</v>
      </c>
      <c r="B1" s="10"/>
      <c r="C1" s="10"/>
      <c r="D1" s="10"/>
      <c r="E1" s="10"/>
    </row>
    <row r="2" ht="33.75" spans="1:5">
      <c r="A2" s="11"/>
      <c r="B2" s="12" t="s">
        <v>307</v>
      </c>
      <c r="C2" s="13"/>
      <c r="D2" s="13"/>
      <c r="E2" s="13"/>
    </row>
    <row r="3" ht="18.75" spans="1:5">
      <c r="A3" s="14"/>
      <c r="B3" s="15"/>
      <c r="C3" s="15"/>
      <c r="D3" s="15"/>
      <c r="E3" s="15"/>
    </row>
    <row r="4" customHeight="1" spans="1:5">
      <c r="A4" s="16" t="s">
        <v>111</v>
      </c>
      <c r="B4" s="17"/>
      <c r="C4" s="17"/>
      <c r="D4" s="17"/>
      <c r="E4" s="17"/>
    </row>
    <row r="5" s="1" customFormat="1" ht="18.75" spans="1:5">
      <c r="A5" s="18" t="s">
        <v>112</v>
      </c>
      <c r="B5" s="18" t="s">
        <v>113</v>
      </c>
      <c r="C5" s="18" t="s">
        <v>132</v>
      </c>
      <c r="D5" s="18" t="s">
        <v>218</v>
      </c>
      <c r="E5" s="18" t="s">
        <v>133</v>
      </c>
    </row>
    <row r="6" ht="18.75" spans="1:5">
      <c r="A6" s="19">
        <v>1</v>
      </c>
      <c r="B6" s="20" t="s">
        <v>222</v>
      </c>
      <c r="C6" s="24" t="s">
        <v>308</v>
      </c>
      <c r="D6" s="22" t="s">
        <v>309</v>
      </c>
      <c r="E6" s="25">
        <f>16*3.6</f>
        <v>57.6</v>
      </c>
    </row>
    <row r="7" ht="18.75" spans="1:5">
      <c r="A7" s="19">
        <v>2</v>
      </c>
      <c r="B7" s="26" t="s">
        <v>128</v>
      </c>
      <c r="C7" s="21" t="s">
        <v>129</v>
      </c>
      <c r="D7" s="22" t="s">
        <v>225</v>
      </c>
      <c r="E7" s="23">
        <v>2</v>
      </c>
    </row>
    <row r="8" s="1" customFormat="1" spans="1:5">
      <c r="A8" s="27"/>
      <c r="B8" s="27"/>
      <c r="C8" s="27"/>
      <c r="D8" s="27"/>
      <c r="E8" s="27"/>
    </row>
    <row r="9" customHeight="1" spans="1:5">
      <c r="A9" s="28"/>
      <c r="B9" s="29"/>
      <c r="C9" s="29"/>
      <c r="D9" s="29"/>
      <c r="E9" s="29"/>
    </row>
    <row r="11" customHeight="1" spans="1:5">
      <c r="A11" s="16" t="s">
        <v>226</v>
      </c>
      <c r="B11" s="17"/>
      <c r="C11" s="17"/>
      <c r="D11" s="17"/>
      <c r="E11" s="17"/>
    </row>
    <row r="12" ht="17.75" customHeight="1" spans="1:5">
      <c r="A12" s="18" t="s">
        <v>112</v>
      </c>
      <c r="B12" s="18" t="s">
        <v>113</v>
      </c>
      <c r="C12" s="30" t="s">
        <v>132</v>
      </c>
      <c r="D12" s="31"/>
      <c r="E12" s="18" t="s">
        <v>133</v>
      </c>
    </row>
    <row r="13" ht="18.75" spans="1:5">
      <c r="A13" s="32" t="s">
        <v>134</v>
      </c>
      <c r="B13" s="33"/>
      <c r="C13" s="33"/>
      <c r="D13" s="33"/>
      <c r="E13" s="33"/>
    </row>
    <row r="14" s="2" customFormat="1" ht="18.75" spans="1:5">
      <c r="A14" s="19">
        <v>1</v>
      </c>
      <c r="B14" s="34" t="s">
        <v>135</v>
      </c>
      <c r="C14" s="34" t="s">
        <v>136</v>
      </c>
      <c r="D14" s="35"/>
      <c r="E14" s="36">
        <v>1</v>
      </c>
    </row>
    <row r="15" s="3" customFormat="1" ht="18.75" spans="1:5">
      <c r="A15" s="19">
        <v>2</v>
      </c>
      <c r="B15" s="34" t="s">
        <v>137</v>
      </c>
      <c r="C15" s="34" t="s">
        <v>138</v>
      </c>
      <c r="D15" s="35"/>
      <c r="E15" s="36">
        <v>12</v>
      </c>
    </row>
    <row r="16" s="3" customFormat="1" ht="18.75" spans="1:5">
      <c r="A16" s="19">
        <v>3</v>
      </c>
      <c r="B16" s="34" t="s">
        <v>139</v>
      </c>
      <c r="C16" s="34"/>
      <c r="D16" s="35"/>
      <c r="E16" s="36">
        <v>2</v>
      </c>
    </row>
    <row r="17" s="3" customFormat="1" ht="18.75" spans="1:5">
      <c r="A17" s="19">
        <v>4</v>
      </c>
      <c r="B17" s="34" t="s">
        <v>142</v>
      </c>
      <c r="C17" s="34" t="s">
        <v>143</v>
      </c>
      <c r="D17" s="35"/>
      <c r="E17" s="36">
        <v>6</v>
      </c>
    </row>
    <row r="18" s="3" customFormat="1" ht="18.75" spans="1:5">
      <c r="A18" s="19">
        <v>5</v>
      </c>
      <c r="B18" s="34" t="s">
        <v>142</v>
      </c>
      <c r="C18" s="119" t="s">
        <v>144</v>
      </c>
      <c r="D18" s="120"/>
      <c r="E18" s="36">
        <v>1</v>
      </c>
    </row>
    <row r="19" s="3" customFormat="1" ht="18.75" spans="1:5">
      <c r="A19" s="19">
        <v>6</v>
      </c>
      <c r="B19" s="34" t="s">
        <v>145</v>
      </c>
      <c r="C19" s="34"/>
      <c r="D19" s="35"/>
      <c r="E19" s="36">
        <v>7</v>
      </c>
    </row>
    <row r="20" s="3" customFormat="1" ht="18.75" spans="1:5">
      <c r="A20" s="19">
        <v>7</v>
      </c>
      <c r="B20" s="34" t="s">
        <v>148</v>
      </c>
      <c r="C20" s="34"/>
      <c r="D20" s="35"/>
      <c r="E20" s="36">
        <v>2</v>
      </c>
    </row>
    <row r="21" s="3" customFormat="1" ht="18.75" spans="1:5">
      <c r="A21" s="19">
        <v>8</v>
      </c>
      <c r="B21" s="34" t="s">
        <v>149</v>
      </c>
      <c r="C21" s="34"/>
      <c r="D21" s="35"/>
      <c r="E21" s="36">
        <v>1</v>
      </c>
    </row>
    <row r="22" s="3" customFormat="1" ht="18.75" spans="1:5">
      <c r="A22" s="19">
        <v>9</v>
      </c>
      <c r="B22" s="38" t="s">
        <v>228</v>
      </c>
      <c r="C22" s="34" t="s">
        <v>151</v>
      </c>
      <c r="D22" s="35"/>
      <c r="E22" s="39">
        <v>2</v>
      </c>
    </row>
    <row r="23" s="3" customFormat="1" ht="18.75" spans="1:5">
      <c r="A23" s="19">
        <v>10</v>
      </c>
      <c r="B23" s="34" t="s">
        <v>152</v>
      </c>
      <c r="C23" s="34"/>
      <c r="D23" s="35"/>
      <c r="E23" s="39">
        <v>4</v>
      </c>
    </row>
    <row r="24" s="3" customFormat="1" ht="18.75" spans="1:5">
      <c r="A24" s="19">
        <v>11</v>
      </c>
      <c r="B24" s="34" t="s">
        <v>153</v>
      </c>
      <c r="C24" s="34" t="s">
        <v>154</v>
      </c>
      <c r="D24" s="35"/>
      <c r="E24" s="36">
        <v>2</v>
      </c>
    </row>
    <row r="25" s="3" customFormat="1" ht="18.75" spans="1:5">
      <c r="A25" s="19">
        <v>12</v>
      </c>
      <c r="B25" s="34" t="s">
        <v>155</v>
      </c>
      <c r="C25" s="34"/>
      <c r="D25" s="35"/>
      <c r="E25" s="40">
        <v>1</v>
      </c>
    </row>
    <row r="26" s="3" customFormat="1" ht="18.75" spans="1:5">
      <c r="A26" s="19">
        <v>13</v>
      </c>
      <c r="B26" s="34" t="s">
        <v>156</v>
      </c>
      <c r="C26" s="34"/>
      <c r="D26" s="35"/>
      <c r="E26" s="23">
        <v>1</v>
      </c>
    </row>
    <row r="27" s="3" customFormat="1" ht="18.75" spans="1:5">
      <c r="A27" s="19">
        <v>14</v>
      </c>
      <c r="B27" s="34" t="s">
        <v>158</v>
      </c>
      <c r="C27" s="34"/>
      <c r="D27" s="35"/>
      <c r="E27" s="41">
        <v>1</v>
      </c>
    </row>
    <row r="28" ht="18.75" spans="1:5">
      <c r="A28" s="19">
        <v>15</v>
      </c>
      <c r="B28" s="38" t="s">
        <v>229</v>
      </c>
      <c r="C28" s="42" t="s">
        <v>230</v>
      </c>
      <c r="D28" s="43"/>
      <c r="E28" s="44">
        <v>6</v>
      </c>
    </row>
    <row r="29" customHeight="1" spans="1:5">
      <c r="A29" s="45">
        <v>16</v>
      </c>
      <c r="B29" s="46" t="s">
        <v>231</v>
      </c>
      <c r="C29" s="42" t="s">
        <v>232</v>
      </c>
      <c r="D29" s="43"/>
      <c r="E29" s="47">
        <v>1</v>
      </c>
    </row>
    <row r="30" spans="1:5">
      <c r="A30" s="48"/>
      <c r="B30" s="49"/>
      <c r="C30" s="50" t="s">
        <v>233</v>
      </c>
      <c r="D30" s="51"/>
      <c r="E30" s="52">
        <v>8</v>
      </c>
    </row>
    <row r="31" ht="18.75" spans="1:5">
      <c r="A31" s="121"/>
      <c r="B31" s="27"/>
      <c r="C31" s="27"/>
      <c r="D31" s="27"/>
      <c r="E31" s="27"/>
    </row>
    <row r="32" ht="18.75" spans="1:5">
      <c r="A32" s="32" t="s">
        <v>159</v>
      </c>
      <c r="B32" s="33"/>
      <c r="C32" s="33"/>
      <c r="D32" s="33"/>
      <c r="E32" s="33"/>
    </row>
    <row r="33" ht="18.75" spans="1:5">
      <c r="A33" s="57">
        <v>1</v>
      </c>
      <c r="B33" s="58" t="s">
        <v>160</v>
      </c>
      <c r="C33" s="77" t="s">
        <v>161</v>
      </c>
      <c r="D33" s="107" t="s">
        <v>162</v>
      </c>
      <c r="E33" s="108">
        <v>2</v>
      </c>
    </row>
    <row r="34" customHeight="1" spans="1:5">
      <c r="A34" s="62"/>
      <c r="B34" s="63"/>
      <c r="C34" s="59" t="s">
        <v>297</v>
      </c>
      <c r="D34" s="60"/>
      <c r="E34" s="109">
        <v>1</v>
      </c>
    </row>
    <row r="35" customHeight="1" spans="1:5">
      <c r="A35" s="62"/>
      <c r="B35" s="63"/>
      <c r="C35" s="59" t="s">
        <v>164</v>
      </c>
      <c r="D35" s="60"/>
      <c r="E35" s="83">
        <v>4</v>
      </c>
    </row>
    <row r="36" customHeight="1" spans="1:5">
      <c r="A36" s="62"/>
      <c r="B36" s="63"/>
      <c r="C36" s="110" t="s">
        <v>165</v>
      </c>
      <c r="D36" s="111"/>
      <c r="E36" s="65">
        <v>4</v>
      </c>
    </row>
    <row r="37" customHeight="1" spans="1:5">
      <c r="A37" s="62"/>
      <c r="B37" s="63"/>
      <c r="C37" s="59" t="s">
        <v>166</v>
      </c>
      <c r="D37" s="60"/>
      <c r="E37" s="112">
        <v>300</v>
      </c>
    </row>
    <row r="38" customHeight="1" spans="1:5">
      <c r="A38" s="67"/>
      <c r="B38" s="68"/>
      <c r="C38" s="59" t="s">
        <v>167</v>
      </c>
      <c r="D38" s="113"/>
      <c r="E38" s="60"/>
    </row>
    <row r="39" spans="1:5">
      <c r="A39" s="53"/>
      <c r="B39" s="54"/>
      <c r="C39" s="54"/>
      <c r="D39" s="54"/>
      <c r="E39" s="54"/>
    </row>
    <row r="40" ht="18.75" spans="1:5">
      <c r="A40" s="55" t="s">
        <v>168</v>
      </c>
      <c r="B40" s="56"/>
      <c r="C40" s="56"/>
      <c r="D40" s="56"/>
      <c r="E40" s="56"/>
    </row>
    <row r="41" customHeight="1" spans="1:5">
      <c r="A41" s="57">
        <v>1</v>
      </c>
      <c r="B41" s="58" t="s">
        <v>169</v>
      </c>
      <c r="C41" s="59" t="s">
        <v>170</v>
      </c>
      <c r="D41" s="60"/>
      <c r="E41" s="61">
        <f>16*4</f>
        <v>64</v>
      </c>
    </row>
    <row r="42" customHeight="1" spans="1:5">
      <c r="A42" s="62"/>
      <c r="B42" s="63"/>
      <c r="C42" s="59" t="s">
        <v>171</v>
      </c>
      <c r="D42" s="60"/>
      <c r="E42" s="64">
        <v>12</v>
      </c>
    </row>
    <row r="43" customHeight="1" spans="1:5">
      <c r="A43" s="62"/>
      <c r="B43" s="63"/>
      <c r="C43" s="59" t="s">
        <v>172</v>
      </c>
      <c r="D43" s="60"/>
      <c r="E43" s="65">
        <v>2</v>
      </c>
    </row>
    <row r="44" customHeight="1" spans="1:5">
      <c r="A44" s="62"/>
      <c r="B44" s="63"/>
      <c r="C44" s="59" t="s">
        <v>173</v>
      </c>
      <c r="D44" s="60"/>
      <c r="E44" s="66">
        <v>2</v>
      </c>
    </row>
    <row r="45" customHeight="1" spans="1:5">
      <c r="A45" s="62"/>
      <c r="B45" s="63"/>
      <c r="C45" s="59" t="s">
        <v>174</v>
      </c>
      <c r="D45" s="60"/>
      <c r="E45" s="65">
        <v>2</v>
      </c>
    </row>
    <row r="46" customHeight="1" spans="1:5">
      <c r="A46" s="67"/>
      <c r="B46" s="68"/>
      <c r="C46" s="59" t="s">
        <v>175</v>
      </c>
      <c r="D46" s="60"/>
      <c r="E46" s="65">
        <v>2</v>
      </c>
    </row>
    <row r="47" customHeight="1" spans="1:5">
      <c r="A47" s="69">
        <v>2</v>
      </c>
      <c r="B47" s="70" t="s">
        <v>234</v>
      </c>
      <c r="C47" s="59" t="s">
        <v>177</v>
      </c>
      <c r="D47" s="60"/>
      <c r="E47" s="73">
        <v>1</v>
      </c>
    </row>
    <row r="48" customHeight="1" spans="1:5">
      <c r="A48" s="122"/>
      <c r="B48" s="123"/>
      <c r="C48" s="59" t="s">
        <v>310</v>
      </c>
      <c r="D48" s="60"/>
      <c r="E48" s="73">
        <v>2</v>
      </c>
    </row>
    <row r="49" ht="17.25" customHeight="1" spans="1:5">
      <c r="A49" s="122"/>
      <c r="B49" s="123"/>
      <c r="C49" s="59" t="s">
        <v>236</v>
      </c>
      <c r="D49" s="60"/>
      <c r="E49" s="73">
        <v>1</v>
      </c>
    </row>
    <row r="50" ht="17.25" customHeight="1" spans="1:5">
      <c r="A50" s="74"/>
      <c r="B50" s="75"/>
      <c r="C50" s="59" t="s">
        <v>186</v>
      </c>
      <c r="D50" s="60"/>
      <c r="E50" s="73">
        <v>1</v>
      </c>
    </row>
    <row r="51" ht="18.75" spans="1:5">
      <c r="A51" s="76">
        <v>3</v>
      </c>
      <c r="B51" s="77" t="s">
        <v>237</v>
      </c>
      <c r="C51" s="59"/>
      <c r="D51" s="60"/>
      <c r="E51" s="78">
        <v>2</v>
      </c>
    </row>
    <row r="52" ht="18.75" spans="1:5">
      <c r="A52" s="76">
        <v>4</v>
      </c>
      <c r="B52" s="77" t="s">
        <v>238</v>
      </c>
      <c r="C52" s="59"/>
      <c r="D52" s="60"/>
      <c r="E52" s="78">
        <v>2</v>
      </c>
    </row>
    <row r="53" ht="18.75" spans="1:5">
      <c r="A53" s="76">
        <v>5</v>
      </c>
      <c r="B53" s="77" t="s">
        <v>190</v>
      </c>
      <c r="C53" s="59"/>
      <c r="D53" s="60"/>
      <c r="E53" s="73">
        <v>2</v>
      </c>
    </row>
    <row r="54" ht="18.75" spans="1:5">
      <c r="A54" s="76">
        <v>6</v>
      </c>
      <c r="B54" s="77" t="s">
        <v>239</v>
      </c>
      <c r="C54" s="59"/>
      <c r="D54" s="60"/>
      <c r="E54" s="73">
        <v>1</v>
      </c>
    </row>
    <row r="55" ht="18.75" spans="1:5">
      <c r="A55" s="76">
        <v>7</v>
      </c>
      <c r="B55" s="77" t="s">
        <v>191</v>
      </c>
      <c r="C55" s="59"/>
      <c r="D55" s="60"/>
      <c r="E55" s="79">
        <v>1</v>
      </c>
    </row>
    <row r="56" spans="1:5">
      <c r="A56" s="27"/>
      <c r="B56" s="27"/>
      <c r="C56" s="27"/>
      <c r="D56" s="27"/>
      <c r="E56" s="27"/>
    </row>
    <row r="57" ht="18.75" spans="1:5">
      <c r="A57" s="55" t="s">
        <v>194</v>
      </c>
      <c r="B57" s="56"/>
      <c r="C57" s="56"/>
      <c r="D57" s="56"/>
      <c r="E57" s="56"/>
    </row>
    <row r="58" ht="18.75" spans="1:5">
      <c r="A58" s="76">
        <v>1</v>
      </c>
      <c r="B58" s="80" t="s">
        <v>240</v>
      </c>
      <c r="C58" s="81"/>
      <c r="D58" s="82"/>
      <c r="E58" s="83">
        <v>1</v>
      </c>
    </row>
    <row r="59" s="3" customFormat="1" customHeight="1" spans="1:5">
      <c r="A59" s="76">
        <v>2</v>
      </c>
      <c r="B59" s="84" t="s">
        <v>200</v>
      </c>
      <c r="C59" s="84" t="s">
        <v>241</v>
      </c>
      <c r="D59" s="116"/>
      <c r="E59" s="87">
        <v>4</v>
      </c>
    </row>
    <row r="60" s="3" customFormat="1" ht="18.75" spans="1:5">
      <c r="A60" s="76">
        <v>3</v>
      </c>
      <c r="B60" s="84" t="s">
        <v>202</v>
      </c>
      <c r="C60" s="85"/>
      <c r="D60" s="86"/>
      <c r="E60" s="87">
        <v>16</v>
      </c>
    </row>
    <row r="61" s="3" customFormat="1" ht="18.75" spans="1:5">
      <c r="A61" s="76">
        <v>4</v>
      </c>
      <c r="B61" s="84" t="s">
        <v>206</v>
      </c>
      <c r="C61" s="85" t="s">
        <v>242</v>
      </c>
      <c r="D61" s="86"/>
      <c r="E61" s="88">
        <v>20</v>
      </c>
    </row>
    <row r="62" s="3" customFormat="1" ht="18.75" spans="1:5">
      <c r="A62" s="76">
        <v>5</v>
      </c>
      <c r="B62" s="84" t="s">
        <v>243</v>
      </c>
      <c r="C62" s="85"/>
      <c r="D62" s="86"/>
      <c r="E62" s="89">
        <v>1</v>
      </c>
    </row>
    <row r="63" ht="18.75" spans="1:5">
      <c r="A63" s="76">
        <v>6</v>
      </c>
      <c r="B63" s="77" t="s">
        <v>191</v>
      </c>
      <c r="C63" s="59"/>
      <c r="D63" s="60"/>
      <c r="E63" s="79">
        <v>1</v>
      </c>
    </row>
    <row r="64" spans="1:5">
      <c r="A64" s="53"/>
      <c r="B64" s="54"/>
      <c r="C64" s="54"/>
      <c r="D64" s="54"/>
      <c r="E64" s="54"/>
    </row>
    <row r="65" ht="18.75" spans="1:5">
      <c r="A65" s="28"/>
      <c r="B65" s="29"/>
      <c r="C65" s="29"/>
      <c r="D65" s="29"/>
      <c r="E65" s="29"/>
    </row>
    <row r="67" customHeight="1" spans="1:5">
      <c r="A67" s="16" t="s">
        <v>208</v>
      </c>
      <c r="B67" s="17"/>
      <c r="C67" s="17"/>
      <c r="D67" s="17"/>
      <c r="E67" s="17"/>
    </row>
    <row r="68" customHeight="1" spans="1:5">
      <c r="A68" s="18" t="s">
        <v>112</v>
      </c>
      <c r="B68" s="18" t="s">
        <v>113</v>
      </c>
      <c r="C68" s="30" t="s">
        <v>114</v>
      </c>
      <c r="D68" s="31"/>
      <c r="E68" s="18" t="s">
        <v>116</v>
      </c>
    </row>
    <row r="69" ht="18.75" spans="1:5">
      <c r="A69" s="93" t="s">
        <v>209</v>
      </c>
      <c r="B69" s="94"/>
      <c r="C69" s="94"/>
      <c r="D69" s="94"/>
      <c r="E69" s="94"/>
    </row>
    <row r="70" ht="18.75" spans="1:5">
      <c r="A70" s="99">
        <v>1</v>
      </c>
      <c r="B70" s="100" t="s">
        <v>210</v>
      </c>
      <c r="C70" s="101"/>
      <c r="D70" s="102"/>
      <c r="E70" s="103">
        <v>1</v>
      </c>
    </row>
    <row r="71" ht="18.75" spans="1:5">
      <c r="A71" s="99">
        <v>2</v>
      </c>
      <c r="B71" s="104" t="s">
        <v>212</v>
      </c>
      <c r="C71" s="105"/>
      <c r="D71" s="106"/>
      <c r="E71" s="103">
        <v>3</v>
      </c>
    </row>
    <row r="72" ht="18.75" spans="1:5">
      <c r="A72" s="99">
        <v>3</v>
      </c>
      <c r="B72" s="104" t="s">
        <v>214</v>
      </c>
      <c r="C72" s="105"/>
      <c r="D72" s="106"/>
      <c r="E72" s="103">
        <v>1</v>
      </c>
    </row>
    <row r="73" ht="18.75" spans="1:5">
      <c r="A73" s="99">
        <v>4</v>
      </c>
      <c r="B73" s="104" t="s">
        <v>216</v>
      </c>
      <c r="C73" s="105"/>
      <c r="D73" s="106"/>
      <c r="E73" s="103">
        <v>1</v>
      </c>
    </row>
    <row r="74" spans="1:5">
      <c r="A74" s="27"/>
      <c r="B74" s="27"/>
      <c r="C74" s="27"/>
      <c r="D74" s="27"/>
      <c r="E74" s="27"/>
    </row>
    <row r="75" customHeight="1" spans="1:5">
      <c r="A75" s="28"/>
      <c r="B75" s="29"/>
      <c r="C75" s="29"/>
      <c r="D75" s="29"/>
      <c r="E75" s="29"/>
    </row>
  </sheetData>
  <mergeCells count="68">
    <mergeCell ref="A1:E1"/>
    <mergeCell ref="B2:E2"/>
    <mergeCell ref="A4:E4"/>
    <mergeCell ref="A8:E8"/>
    <mergeCell ref="A9:E9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E38"/>
    <mergeCell ref="A39:E39"/>
    <mergeCell ref="A40:E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6:E56"/>
    <mergeCell ref="A57:E57"/>
    <mergeCell ref="C62:D62"/>
    <mergeCell ref="A64:E64"/>
    <mergeCell ref="A65:E65"/>
    <mergeCell ref="A67:E67"/>
    <mergeCell ref="C68:D68"/>
    <mergeCell ref="A69:E69"/>
    <mergeCell ref="C71:D71"/>
    <mergeCell ref="C72:D72"/>
    <mergeCell ref="A74:E74"/>
    <mergeCell ref="A75:E75"/>
    <mergeCell ref="A29:A30"/>
    <mergeCell ref="A33:A38"/>
    <mergeCell ref="A41:A46"/>
    <mergeCell ref="A47:A50"/>
    <mergeCell ref="B29:B30"/>
    <mergeCell ref="B33:B38"/>
    <mergeCell ref="B41:B46"/>
    <mergeCell ref="B47:B50"/>
  </mergeCells>
  <printOptions horizontalCentered="1"/>
  <pageMargins left="0.529861111111111" right="0.389583333333333" top="0.826388888888889" bottom="0.786805555555556" header="0.511111111111111" footer="0.511111111111111"/>
  <pageSetup paperSize="9" scale="78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场地资源</vt:lpstr>
      <vt:lpstr>会议中心-主会场</vt:lpstr>
      <vt:lpstr>会议中心-23米层03会议室</vt:lpstr>
      <vt:lpstr>会议中心-23米层会议室</vt:lpstr>
      <vt:lpstr>平行会场（4.2H）全厅</vt:lpstr>
      <vt:lpstr>平行会场（4.2H）分隔场地</vt:lpstr>
      <vt:lpstr>平行会场（4.2H）E厅（会议用，17 00前使用）</vt:lpstr>
      <vt:lpstr>平行会场（4.2H）圆厅</vt:lpstr>
      <vt:lpstr>国家会展中心-A类会议室</vt:lpstr>
      <vt:lpstr>国家会展中心-B类会议室</vt:lpstr>
      <vt:lpstr>国家会展中心-C类会议室</vt:lpstr>
      <vt:lpstr>国家会展中心-D类会议室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Luddy</cp:lastModifiedBy>
  <dcterms:created xsi:type="dcterms:W3CDTF">2018-05-25T03:29:00Z</dcterms:created>
  <cp:lastPrinted>2019-05-19T05:36:00Z</cp:lastPrinted>
  <dcterms:modified xsi:type="dcterms:W3CDTF">2020-05-28T05:16:46Z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