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5" yWindow="-105" windowWidth="19425" windowHeight="10425" firstSheet="1" activeTab="4"/>
  </bookViews>
  <sheets>
    <sheet name="基础设施租赁服务价格" sheetId="4" r:id="rId1"/>
    <sheet name="会务设施设备租赁费" sheetId="2" r:id="rId2"/>
    <sheet name="现场制作类、办公设备类、会务保障服务类" sheetId="3" r:id="rId3"/>
    <sheet name="加班服务类" sheetId="5" r:id="rId4"/>
    <sheet name="网络视频会议类" sheetId="12" r:id="rId5"/>
  </sheets>
  <calcPr calcId="144525"/>
</workbook>
</file>

<file path=xl/calcChain.xml><?xml version="1.0" encoding="utf-8"?>
<calcChain xmlns="http://schemas.openxmlformats.org/spreadsheetml/2006/main">
  <c r="E6" i="5" l="1"/>
  <c r="F14" i="5" l="1"/>
  <c r="F15" i="5"/>
  <c r="F16" i="5"/>
  <c r="F17" i="5"/>
  <c r="F18" i="5"/>
  <c r="E18" i="5"/>
  <c r="E17" i="5"/>
  <c r="E16" i="5"/>
  <c r="E15" i="5"/>
  <c r="E14" i="5"/>
  <c r="F12" i="5"/>
  <c r="F11" i="5"/>
  <c r="F10" i="5"/>
  <c r="F9" i="5"/>
  <c r="F8" i="5"/>
  <c r="F7" i="5"/>
  <c r="F6" i="5"/>
  <c r="F5" i="5"/>
  <c r="E12" i="5"/>
  <c r="E11" i="5"/>
  <c r="E10" i="5"/>
  <c r="E9" i="5"/>
  <c r="E8" i="5"/>
  <c r="E5" i="5"/>
</calcChain>
</file>

<file path=xl/sharedStrings.xml><?xml version="1.0" encoding="utf-8"?>
<sst xmlns="http://schemas.openxmlformats.org/spreadsheetml/2006/main" count="840" uniqueCount="671">
  <si>
    <t>会议系统设备增值租赁服务类项目及报价清单
List of conference system equipment renting service items and charges advised</t>
  </si>
  <si>
    <t>序号 No.</t>
  </si>
  <si>
    <t>项目名称 Items</t>
  </si>
  <si>
    <t>说明 Illustration</t>
  </si>
  <si>
    <t>音响设备
sound</t>
  </si>
  <si>
    <r>
      <rPr>
        <sz val="14"/>
        <color rgb="FF000000"/>
        <rFont val="仿宋"/>
        <family val="3"/>
        <charset val="134"/>
      </rPr>
      <t>专业调音台
specialized</t>
    </r>
    <r>
      <rPr>
        <sz val="14"/>
        <color rgb="FF000000"/>
        <rFont val="Arial"/>
        <family val="2"/>
      </rPr>
      <t> </t>
    </r>
    <r>
      <rPr>
        <sz val="14"/>
        <color rgb="FF000000"/>
        <rFont val="仿宋"/>
        <family val="3"/>
        <charset val="134"/>
      </rPr>
      <t>audio</t>
    </r>
    <r>
      <rPr>
        <sz val="14"/>
        <color rgb="FF000000"/>
        <rFont val="Arial"/>
        <family val="2"/>
      </rPr>
      <t> </t>
    </r>
    <r>
      <rPr>
        <sz val="14"/>
        <color rgb="FF000000"/>
        <rFont val="仿宋"/>
        <family val="3"/>
        <charset val="134"/>
      </rPr>
      <t>mixer</t>
    </r>
  </si>
  <si>
    <t>16路调音台   MIDAS VENICEF16   
MIDAS VENICEF16  - 16 channel</t>
  </si>
  <si>
    <t>NEXO PS15</t>
  </si>
  <si>
    <t>处理器
processor</t>
  </si>
  <si>
    <t>NEXO DTD-TU</t>
  </si>
  <si>
    <t xml:space="preserve">功放
Power amplifier
</t>
  </si>
  <si>
    <t>QSC PL380</t>
  </si>
  <si>
    <t xml:space="preserve"> 24路调音台    YAMAHA LS9
YAMAHA LS9 -24 channel</t>
  </si>
  <si>
    <t xml:space="preserve"> 32路调音台    MIDAS Mixing 
MIDAS Mixing -32 way</t>
  </si>
  <si>
    <t xml:space="preserve">线阵列音箱
Line Array Loudspeaker </t>
  </si>
  <si>
    <t xml:space="preserve">JBL-VT4888Line Array Loudspeaker 线阵列全频音箱
JBL-VT4888Line Array Loudspeaker Line Array Full-frequency Loudspeaker </t>
  </si>
  <si>
    <t>低音音箱
woofer speaker</t>
  </si>
  <si>
    <t>JBL-VT4882 Low frequency speaker 低音音箱
JBL-VT4882 Low frequency speaker woofer speaker</t>
  </si>
  <si>
    <t>功放
power amplifier</t>
  </si>
  <si>
    <t>JBL power amplifier  低音音箱功放
JBL power amplifier  woofer speakerpower amplifier</t>
  </si>
  <si>
    <t>JBL-IT9000HD  power amplifier  数字功放
JBL-IT9000HD  power amplifier  digital power amplifier</t>
  </si>
  <si>
    <t>返送音箱
monitor speaker</t>
  </si>
  <si>
    <t>返送音箱用音箱 MUSICMASTER  MX-108
loudspeaker for monitor speaker use MUSICMASTER  MX-108</t>
  </si>
  <si>
    <t>返送音箱功放   QSC380
monitor speakerpower amplifier   QSC380</t>
  </si>
  <si>
    <t>32路调音台         DIGICO  SD12        
DIGICO  SD12 -32 channel</t>
  </si>
  <si>
    <t>48路调音台         Soundcraft Mixing  
Soundcraft Mixing -48 channel</t>
  </si>
  <si>
    <t>48路调音台         DIGICO  SD8  
DIGICO  SD8 -48 channel</t>
  </si>
  <si>
    <t>线阵列音箱
Line Array Loudspeaker</t>
  </si>
  <si>
    <t xml:space="preserve">
L-ACOUSTICS KARA  Line Array Loudspeaker </t>
  </si>
  <si>
    <t>L-ACOUSTICS Low frequency speaker</t>
  </si>
  <si>
    <t xml:space="preserve">主用音箱/低音功放  L-ACOUSTICS  power amplifier  
master loudspeaker/subwoofer power amplifier L-ACOUSTICS  power amplifier  </t>
  </si>
  <si>
    <t>LA HIQ15寸同轴全频舞台监听音箱 LA12X TI12寸全频扬声器补声
LA HIQ15inch coaxial full range stage monitor speaker LA12X TI12inch full range</t>
  </si>
  <si>
    <t>均衡器
equalizer</t>
  </si>
  <si>
    <t>XTA GQ600</t>
  </si>
  <si>
    <t>XTA P448</t>
  </si>
  <si>
    <t>反馈抑制器
Feedback suppressor</t>
  </si>
  <si>
    <t>抑制声反馈，可保持音质良好
to suppress sound feedback，keep sound in high quality</t>
  </si>
  <si>
    <t>鹅颈麦克
Gooseneck microphone</t>
  </si>
  <si>
    <t>讲台用麦克底座  AUDIO-AT8688 话筒 AUDIO-U857QM
microphone base for stage use  AUDIO-AT8688 microphone AUDIO-U857QM</t>
  </si>
  <si>
    <t>台式麦克
desktop microphone</t>
  </si>
  <si>
    <t>Schoeps</t>
  </si>
  <si>
    <t>讲台定制麦克
piececustom microphone</t>
  </si>
  <si>
    <t>797定制麦克
797 custom microphone</t>
  </si>
  <si>
    <t>无线麦克
wireless microphone</t>
  </si>
  <si>
    <t xml:space="preserve">
SHURE-UR4D </t>
  </si>
  <si>
    <t>立式麦克
standing microphone</t>
  </si>
  <si>
    <t xml:space="preserve">SHURE-UR4D </t>
  </si>
  <si>
    <t>无线接收机
Wireless receiver</t>
  </si>
  <si>
    <t>无线麦克接收机  SHURE-BATA58A-UR2
Wireless microphone receiver  SHURE-BATA58A-UR2</t>
  </si>
  <si>
    <t>无线集线器
Wireless hub</t>
  </si>
  <si>
    <t xml:space="preserve">SHURE-UA874
</t>
  </si>
  <si>
    <t>CD 播放机
CD player</t>
  </si>
  <si>
    <t>节龙  DN45OO</t>
  </si>
  <si>
    <t>现场录音技术服务
on-site recording technical service</t>
  </si>
  <si>
    <t>数码多轨录音机     ZOOM-F8
digital multi-track recorder     ZOOM-F8</t>
  </si>
  <si>
    <t>即席麦克
table microphone</t>
  </si>
  <si>
    <t>系统主机  TAIDEN HCS-4100MA FS 50
system host  TAIDEN HCS-4100MA FS 50</t>
  </si>
  <si>
    <t>即席麦克  TAIDEN HCS-4338NDVS-D50
table microphone  TAIDEN HCS-4338NDVS-D50</t>
  </si>
  <si>
    <t>三相电配电箱
three-phase electric power distribution box</t>
  </si>
  <si>
    <t xml:space="preserve">RGB 
</t>
  </si>
  <si>
    <t>配套线缆
Supporting cables</t>
  </si>
  <si>
    <t>C类会议室
C-type conference room</t>
  </si>
  <si>
    <t>A类会议室、B类会议室、D类会议室
A-type conference room、B-type conference room、D-type conference room</t>
  </si>
  <si>
    <t>EH虹馆、WH馆主会场
National Exhibition and Convention Center (Shanghai) 、major venue of WHpavilion</t>
  </si>
  <si>
    <t>无线领夹麦克
wireless lapel microphone</t>
  </si>
  <si>
    <t>SHUER-WL184</t>
  </si>
  <si>
    <t>无线耳麦
wireless earphone</t>
  </si>
  <si>
    <t>SHURE–WBH53</t>
  </si>
  <si>
    <t>会议终端
系统
conference terminal system</t>
  </si>
  <si>
    <t>全数字化会议系统主机
fully digital conference system host</t>
  </si>
  <si>
    <t>全数字化会议系统扩展主机
fully digital conference system expansion host</t>
  </si>
  <si>
    <t>大截面电容振膜麦克风阵列
large section capacitance diaphragm microphone array</t>
  </si>
  <si>
    <r>
      <rPr>
        <sz val="14"/>
        <rFont val="仿宋"/>
        <family val="3"/>
        <charset val="134"/>
      </rPr>
      <t xml:space="preserve">HCS-8300KMX 会议专用千兆网交换机   
HCS-8300KMX </t>
    </r>
    <r>
      <rPr>
        <sz val="14"/>
        <color rgb="FFFF0000"/>
        <rFont val="仿宋"/>
        <family val="3"/>
        <charset val="134"/>
      </rPr>
      <t xml:space="preserve"> </t>
    </r>
    <r>
      <rPr>
        <sz val="14"/>
        <rFont val="仿宋"/>
        <family val="3"/>
        <charset val="134"/>
      </rPr>
      <t xml:space="preserve">Gigabit Ethernet Switch for conference use      </t>
    </r>
  </si>
  <si>
    <t>HCS-8316VGA-H VGA编码器
HCS-8316VGA-H VGA encoder</t>
  </si>
  <si>
    <t>HCS-8316SDI 高清编码器
HCS-8316SDI high definition encoder</t>
  </si>
  <si>
    <t>HCS-8301M 数字调音台
HCS-8301M digital mixer</t>
  </si>
  <si>
    <t>专业级高清视频摄像机
specialized high definition video camera</t>
  </si>
  <si>
    <t>会议管理系统
conference management system</t>
  </si>
  <si>
    <t>83系列基础管理软件
83series basic management software</t>
  </si>
  <si>
    <t>多用户控制软件
Multi-user control software</t>
  </si>
  <si>
    <t xml:space="preserve">会议进程管理软件 
conference process management software </t>
  </si>
  <si>
    <t>同传管理软件
simultaneous interpreting management software</t>
  </si>
  <si>
    <t>电脑双机热备软件
Computer hot standby software</t>
  </si>
  <si>
    <t>系统主机双机热备份软件
system host hot standby software</t>
  </si>
  <si>
    <t>视频管理软件
vedio management software</t>
  </si>
  <si>
    <t>话筒管理软件
microphone management software</t>
  </si>
  <si>
    <t>高级会场设计软件
advanced site design software</t>
  </si>
  <si>
    <t>同声传译设备
simultaneous interpreting</t>
  </si>
  <si>
    <t>翻译间
interpretation booth</t>
  </si>
  <si>
    <t>高隔音，阻燃材料
Highly sound proof，flame - retardant materials</t>
  </si>
  <si>
    <r>
      <rPr>
        <sz val="14"/>
        <rFont val="仿宋"/>
        <family val="3"/>
        <charset val="134"/>
      </rPr>
      <t>会议主机、音频输出器
Conference host 、audio</t>
    </r>
    <r>
      <rPr>
        <sz val="14"/>
        <rFont val="Arial"/>
        <family val="2"/>
      </rPr>
      <t> </t>
    </r>
    <r>
      <rPr>
        <sz val="14"/>
        <rFont val="仿宋"/>
        <family val="3"/>
        <charset val="134"/>
      </rPr>
      <t>output</t>
    </r>
    <r>
      <rPr>
        <sz val="14"/>
        <rFont val="Arial"/>
        <family val="2"/>
      </rPr>
      <t> </t>
    </r>
    <r>
      <rPr>
        <sz val="14"/>
        <rFont val="仿宋"/>
        <family val="3"/>
        <charset val="134"/>
      </rPr>
      <t xml:space="preserve">device
</t>
    </r>
  </si>
  <si>
    <t>TAIDEN全新数字化会议系统主机HCS-4100MAFS50
TIDEN8通道音频输出器HCS-8300MOD
TAIDEN wholly new digital conference system hostHCS-4100MAFS50
TIDEN8 channel audio output device HCS-8300MOD</t>
  </si>
  <si>
    <r>
      <rPr>
        <sz val="14"/>
        <rFont val="仿宋"/>
        <family val="3"/>
        <charset val="134"/>
      </rPr>
      <t>红外主机、红外辐射板
Infrared host computer，infrared</t>
    </r>
    <r>
      <rPr>
        <sz val="14"/>
        <rFont val="Arial"/>
        <family val="2"/>
      </rPr>
      <t> </t>
    </r>
    <r>
      <rPr>
        <sz val="14"/>
        <rFont val="仿宋"/>
        <family val="3"/>
        <charset val="134"/>
      </rPr>
      <t>radiating panel</t>
    </r>
    <r>
      <rPr>
        <sz val="14"/>
        <rFont val="Arial"/>
        <family val="2"/>
      </rPr>
      <t> </t>
    </r>
    <r>
      <rPr>
        <sz val="14"/>
        <rFont val="仿宋"/>
        <family val="3"/>
        <charset val="134"/>
      </rPr>
      <t xml:space="preserve">
</t>
    </r>
  </si>
  <si>
    <t>TAIDEN HCS-5100T 35B/TAIDEN4O通道红外发射机HCS-5100MC 40
TAIDEN HCS-5100T 35B/TAIDEN4Ochannel infrared transmitter HCS-5100MC 40</t>
  </si>
  <si>
    <t>译员机
Interpreter machine</t>
  </si>
  <si>
    <t xml:space="preserve">
TAIDEN HCS-4385U</t>
  </si>
  <si>
    <t>红外接收盒及耳机 
Infrared receivers and earphones</t>
  </si>
  <si>
    <t xml:space="preserve">
TAIDEN HCS-5100R 40F</t>
  </si>
  <si>
    <t>液晶显示器
LC display</t>
  </si>
  <si>
    <t>标清 AOC 215-LM00036
standard definition AOC 215-LM00036</t>
  </si>
  <si>
    <t>LED屏
LED screen</t>
  </si>
  <si>
    <r>
      <rPr>
        <sz val="14"/>
        <rFont val="仿宋"/>
        <family val="3"/>
        <charset val="134"/>
      </rPr>
      <t>LED显示屏
LED</t>
    </r>
    <r>
      <rPr>
        <sz val="14"/>
        <color rgb="FF000000"/>
        <rFont val="仿宋"/>
        <family val="3"/>
        <charset val="134"/>
      </rPr>
      <t xml:space="preserve"> screen </t>
    </r>
  </si>
  <si>
    <t>雷凌 点距0.3mm，双信号接口
Light Link    dot pitch 0.3mm，double-signal interface</t>
  </si>
  <si>
    <t>LED处理器
LED processor</t>
  </si>
  <si>
    <t>迈普士通K4S处理器，支持视频处理，高清晰信号处理
Magnimage K4Sprocessor，support video processing，high definition signal processign</t>
  </si>
  <si>
    <t>LED控制器
LED controller</t>
  </si>
  <si>
    <t xml:space="preserve">
Novastar LED Disney Video Controller</t>
  </si>
  <si>
    <t>数字电源箱
digital electrical box</t>
  </si>
  <si>
    <t>三相五线多口电箱
three phase five wire multi-port electrical box</t>
  </si>
  <si>
    <t>光纤收发器
fibre transceiver</t>
  </si>
  <si>
    <t>Focus dvi 光纤传输
Focus dvi fibre transmission</t>
  </si>
  <si>
    <t>投影系统
projecting system</t>
  </si>
  <si>
    <r>
      <rPr>
        <sz val="14"/>
        <rFont val="仿宋"/>
        <family val="3"/>
        <charset val="134"/>
      </rPr>
      <t>高清投影机
high</t>
    </r>
    <r>
      <rPr>
        <sz val="14"/>
        <rFont val="Arial"/>
        <family val="2"/>
      </rPr>
      <t> </t>
    </r>
    <r>
      <rPr>
        <sz val="14"/>
        <rFont val="仿宋"/>
        <family val="3"/>
        <charset val="134"/>
      </rPr>
      <t>definition projector</t>
    </r>
  </si>
  <si>
    <r>
      <rPr>
        <sz val="14"/>
        <rFont val="仿宋"/>
        <family val="3"/>
        <charset val="134"/>
      </rPr>
      <t>12000LM高清投影机     三洋PEC-XF46E
12000LMhigh</t>
    </r>
    <r>
      <rPr>
        <sz val="14"/>
        <rFont val="Arial"/>
        <family val="2"/>
      </rPr>
      <t> </t>
    </r>
    <r>
      <rPr>
        <sz val="14"/>
        <rFont val="仿宋"/>
        <family val="3"/>
        <charset val="134"/>
      </rPr>
      <t>definition projector     SANYO PEC-XF46E</t>
    </r>
  </si>
  <si>
    <r>
      <rPr>
        <sz val="14"/>
        <rFont val="仿宋"/>
        <family val="3"/>
        <charset val="134"/>
      </rPr>
      <t>7500LM高清投影机      松下 PT-FDZ675CB
7500LMhigh</t>
    </r>
    <r>
      <rPr>
        <sz val="14"/>
        <rFont val="Arial"/>
        <family val="2"/>
      </rPr>
      <t> </t>
    </r>
    <r>
      <rPr>
        <sz val="14"/>
        <rFont val="仿宋"/>
        <family val="3"/>
        <charset val="134"/>
      </rPr>
      <t>definition projector      Panasonic PT-FDZ675CB</t>
    </r>
  </si>
  <si>
    <t>投影幕
projection screen</t>
  </si>
  <si>
    <t>150寸 美视
150inch Grandview</t>
  </si>
  <si>
    <t>120寸 美视
120inch Grandview</t>
  </si>
  <si>
    <t>普通投影机镜头
common projector lens</t>
  </si>
  <si>
    <t xml:space="preserve">长焦镜头
long-focused lens
</t>
  </si>
  <si>
    <t xml:space="preserve">巴可20000流明投影    
Barco 20000Ansi projection    </t>
  </si>
  <si>
    <t>巴可18000流明投影  
Barco 18000Ansi projection</t>
  </si>
  <si>
    <t>松下16000流明投影  
Panasonic 16000Ansi projection</t>
  </si>
  <si>
    <t>3000LM激光投影机      爱普生CB-X05
3000LM laser projector      Epson CB-X05</t>
  </si>
  <si>
    <t>5000LM激光投影机      爱普生EB-C760X
5000LM laser projector     Epson EB-C760X</t>
  </si>
  <si>
    <t>广角镜头
wide - angle lens</t>
  </si>
  <si>
    <t>中长焦镜头
medium- and long- focusd lens</t>
  </si>
  <si>
    <t>180-200寸投影幕布
180-200 inch projection screen</t>
  </si>
  <si>
    <t>定制影幕
custom film screen</t>
  </si>
  <si>
    <t>高清视频控制系统
high definition video control system</t>
  </si>
  <si>
    <t>巴可控台
Barco Encore controller</t>
  </si>
  <si>
    <t>ENCOR ECONTROLLERSMALL EC200</t>
  </si>
  <si>
    <t>巴可信号接口箱
Barco signal interface box</t>
  </si>
  <si>
    <t>ENCOR ECONTROLLERSMALL E2</t>
  </si>
  <si>
    <t>视频控制编辑融合软件
video control,edit amd interation software</t>
  </si>
  <si>
    <t>WATCH OUT</t>
  </si>
  <si>
    <t>高清视频矩阵
high definition Video Matrix</t>
  </si>
  <si>
    <t>ENCOR ECONTROLLERSMALL MATRIXPRO 8*8DVI</t>
  </si>
  <si>
    <t>高清视频录机
high definition video recorder</t>
  </si>
  <si>
    <t>BLACKMAGICDESIGN</t>
  </si>
  <si>
    <t>HDSDI光纤
HDSDI optical fibre</t>
  </si>
  <si>
    <t>OPTICIS HDFC-100</t>
  </si>
  <si>
    <t>光纤盒
fibre cassette</t>
  </si>
  <si>
    <t>ECTRONISS FOX3G HD-SDI</t>
  </si>
  <si>
    <t>高清分配器
high definition spitter</t>
  </si>
  <si>
    <t>ECTRONISS DVI DA4</t>
  </si>
  <si>
    <t>视频交换器
video switcher</t>
  </si>
  <si>
    <t>TP-LINK-TL-SG1024</t>
  </si>
  <si>
    <t>视频信号切换台
video signal relay</t>
  </si>
  <si>
    <t>Magnimage-630高清1920*1080
Magnimage-630 high definition 1920*1080</t>
  </si>
  <si>
    <t>视频分配器
Video splitter</t>
  </si>
  <si>
    <t>SCREENPRO–II3G</t>
  </si>
  <si>
    <t>视频转换分配器
video switch spitter</t>
  </si>
  <si>
    <t>VISIBLY YOURS</t>
  </si>
  <si>
    <t>VP处理器
VP processor</t>
  </si>
  <si>
    <t>VP-7250S</t>
  </si>
  <si>
    <t>多格式图形处理器
multi-format picture processor</t>
  </si>
  <si>
    <t>IMAGEPRO3G</t>
  </si>
  <si>
    <t>902切换器
902 switcher</t>
  </si>
  <si>
    <t>ENCOR ECONTROLLERSMALL902</t>
  </si>
  <si>
    <t>4k监视器
4k monitor</t>
  </si>
  <si>
    <t>戴尔 4KP2715Q
DELL 4KP2715Q</t>
  </si>
  <si>
    <t>视频监视器
video monitor</t>
  </si>
  <si>
    <t>21寸AOC 215-LM00036
21inchAOC 215-LM00036</t>
  </si>
  <si>
    <t>苹果笔记本电脑
Apple Laptop computer</t>
  </si>
  <si>
    <t>MACBOOKAIR</t>
  </si>
  <si>
    <t>笔记本电脑
Laptop computer</t>
  </si>
  <si>
    <t>THINKPAD E470</t>
  </si>
  <si>
    <t xml:space="preserve"> 翻页器
laser pointer</t>
  </si>
  <si>
    <t>专业级 DSAN PerfectCue limitimer
specialized DSAN PerfectCue limitimer</t>
  </si>
  <si>
    <t>罗技R400
Logitech R400</t>
  </si>
  <si>
    <r>
      <rPr>
        <sz val="14"/>
        <rFont val="仿宋"/>
        <family val="3"/>
        <charset val="134"/>
      </rPr>
      <t>等离子电视
plasma</t>
    </r>
    <r>
      <rPr>
        <sz val="14"/>
        <rFont val="Arial"/>
        <family val="2"/>
      </rPr>
      <t> </t>
    </r>
    <r>
      <rPr>
        <sz val="14"/>
        <rFont val="仿宋"/>
        <family val="3"/>
        <charset val="134"/>
      </rPr>
      <t>television</t>
    </r>
  </si>
  <si>
    <t>42英寸 创维42E510E
42inch Skyworth 42E510E</t>
  </si>
  <si>
    <t>周边线缆及设备
perimeter cables and device</t>
  </si>
  <si>
    <t>B类会议室
B-type conference room</t>
  </si>
  <si>
    <t>A类会议室、D类会议室
A-type conference room、D-type conference room</t>
  </si>
  <si>
    <t xml:space="preserve">EH虹馆
National Exhibition and Convention Center (Shanghai) </t>
  </si>
  <si>
    <t>50英寸
50inch</t>
  </si>
  <si>
    <t>55英寸
55inch</t>
  </si>
  <si>
    <t>60英寸
60inch</t>
  </si>
  <si>
    <t>无缝拼接电视墙显示系统
seamless video-wall display system</t>
  </si>
  <si>
    <t>60" 液晶显示单元1.7mm边距
60" LC display unit 1.7mm margin</t>
  </si>
  <si>
    <t>55" 液晶显示单元1.7mm边距
55" LC display unit 1.7mm margin</t>
  </si>
  <si>
    <t>42" ORION等离子显示单元1.7mm边距
42" ORION plasma display unit1.7mm margin</t>
  </si>
  <si>
    <t>60" 液晶显示单元5.3mm边距
60"  LC display unit 5.3mm margin</t>
  </si>
  <si>
    <t>60" 液晶显示单元3.5mm边距
60" LC display unit 3.5mm margin</t>
  </si>
  <si>
    <t>55" 液晶显示单元3.5mm边距
55" LC display unit 3.5mm margin</t>
  </si>
  <si>
    <t>等离子、液晶显示单元拼接架、底座
plasma、LC display unit拼接架、base</t>
  </si>
  <si>
    <t>图形拼接处理器</t>
  </si>
  <si>
    <t>视频叠加器
video overlay</t>
  </si>
  <si>
    <t>显示墙应用管理系统软件
display wall application management system software</t>
  </si>
  <si>
    <t>1024转换器
1024 switcher</t>
  </si>
  <si>
    <t>长线驱动器</t>
  </si>
  <si>
    <t>DVD播放器
DVD player</t>
  </si>
  <si>
    <t>摄影摄像
photographing</t>
  </si>
  <si>
    <t>松下 AG-HPX500MC
Panasonic AG-HPX500MC</t>
  </si>
  <si>
    <t>长焦镜头（佳能40倍）
long-focused lens（Canon 40X）</t>
  </si>
  <si>
    <t>防抖摄像云台
anti-vibration camera mount</t>
  </si>
  <si>
    <t>沙驰
Satchi</t>
  </si>
  <si>
    <t>防抖80X长焦镜头
anti-vibration 80X long-focused lens</t>
  </si>
  <si>
    <t>富士80倍、佳能80倍
Fuji 80X、Canon 80X</t>
  </si>
  <si>
    <t>高清云台摄像机
high definition camera mounted to a tripod</t>
  </si>
  <si>
    <t>索尼 PXW-X580
SONY PXW-X580</t>
  </si>
  <si>
    <t>高清云台摄像师
photographer for high definition mounted camera</t>
  </si>
  <si>
    <t>四讯道（不含摄像机）
four channel（not including camera）</t>
  </si>
  <si>
    <t>松下3500
Panasonic 3500</t>
  </si>
  <si>
    <t>讯道切换导演
channel switch director</t>
  </si>
  <si>
    <t>全程高清摄像机
high definition camera throughout the conference</t>
  </si>
  <si>
    <t>索尼HD800
SONY HD800</t>
  </si>
  <si>
    <t>40X长焦镜头
40X long-focused lens</t>
  </si>
  <si>
    <t>富士40倍
Fuji 40X</t>
  </si>
  <si>
    <t>高清摄像师
photographer for high definition camera</t>
  </si>
  <si>
    <t>摇臂含摄像机
camera crane(with camera)</t>
  </si>
  <si>
    <t>摇臂现场同步摄像6米.8米.10米
photographing from a height of 6 meters.8 meters and 10meters</t>
  </si>
  <si>
    <t>灯光设备
lighting</t>
  </si>
  <si>
    <t>调光台 
Lighting console</t>
  </si>
  <si>
    <t xml:space="preserve">
MA2 350W</t>
  </si>
  <si>
    <t>NPU 扩展
NPU expansion</t>
  </si>
  <si>
    <t>珍珠2000
Pearl 2000</t>
  </si>
  <si>
    <t>调光台交换机
lighting console exchanger</t>
  </si>
  <si>
    <t>信号交换机
signal exchanger</t>
  </si>
  <si>
    <t>信号放大器
signal amplifier</t>
  </si>
  <si>
    <t>输入电源：AC100-240V，50/60Hz功率，65W
power supply input：AC100-240V，50/60Hz，65W</t>
  </si>
  <si>
    <t>切割电脑灯</t>
  </si>
  <si>
    <t>1500W电脑切割灯， 6000K-2700K色温校正系统
1500W profile moving head， 6000K-2700K color temperature correction system</t>
  </si>
  <si>
    <t>颜色电脑灯
color moving light</t>
  </si>
  <si>
    <t>1200W，色温5600K
1200W，color temperature 5600K</t>
  </si>
  <si>
    <t>LED PAR灯
LED PAR light</t>
  </si>
  <si>
    <t>200W，5米照度2110lux
200W，5m, illuminance 2110lux</t>
  </si>
  <si>
    <t>TRUSS架
TRUSS</t>
  </si>
  <si>
    <t>铝合金材质
aluminum alloy material</t>
  </si>
  <si>
    <t>电动葫芦
Electric Hoist</t>
  </si>
  <si>
    <t>载重1T，电磁刹车
with a capacity of 1T，electromagnetic braking</t>
  </si>
  <si>
    <t>硅箱
dimmer</t>
  </si>
  <si>
    <r>
      <rPr>
        <sz val="14"/>
        <rFont val="仿宋"/>
        <family val="3"/>
        <charset val="134"/>
      </rPr>
      <t>三相四线，双相或单相供电，加接地线，单相220V±10%，50Hz/60Hz
Three-phase four wire system，two-phase or single-phase power supply，earth wire，single phase 220V</t>
    </r>
    <r>
      <rPr>
        <sz val="14"/>
        <color theme="1"/>
        <rFont val="仿宋"/>
        <family val="3"/>
        <charset val="134"/>
      </rPr>
      <t>±10%，50Hz/60Hz</t>
    </r>
  </si>
  <si>
    <t>电源柜</t>
  </si>
  <si>
    <t>三相、双相或单相交流电，相电压200-240VAC，频率50Hz/60Hz
three phase、two-phase or single-phase AC electricity ，phase voltage 200-240VAC，frequency50Hz/60Hz</t>
  </si>
  <si>
    <t>WH馆主会场
major venue of WH pavilion</t>
  </si>
  <si>
    <t>EH 虹馆
Hong Arena</t>
  </si>
  <si>
    <t>LED PAR灯
LED PARcan</t>
  </si>
  <si>
    <t>ETC PAR灯
ETC PARcan</t>
  </si>
  <si>
    <t>750W，色温3200K
750W，color temperature3200K</t>
  </si>
  <si>
    <t>ETC成像灯
ETCimaging light</t>
  </si>
  <si>
    <t>LED成像灯
LEDimaging light</t>
  </si>
  <si>
    <t>200W，色温：3200K，26°
200W，color temperature：3200K，26°</t>
  </si>
  <si>
    <t>LED柔光灯
LED soft light</t>
  </si>
  <si>
    <t>200W，色温：3200K
200W，color temperature：3200K</t>
  </si>
  <si>
    <t>LED聚光灯
LED spotlight</t>
  </si>
  <si>
    <t>400W，色温5600K
400W，color temperature5600K</t>
  </si>
  <si>
    <t>小BEQM光束灯
small BEQM beam light</t>
  </si>
  <si>
    <t>300W,色温8000K
300W,color temperature8000K</t>
  </si>
  <si>
    <t>大BEQM光束灯
large BEQM beam light</t>
  </si>
  <si>
    <t>600W,色温8000K
600W,color temperature8000K</t>
  </si>
  <si>
    <t xml:space="preserve">主背景、错层背景                                     main pop-up stand  </t>
  </si>
  <si>
    <t>木质结构背板                                              wooden structure stand</t>
  </si>
  <si>
    <t>木质结构裱车贴
wooden structure car sticker</t>
  </si>
  <si>
    <t>木质结构异型背板                                   wooden structure</t>
  </si>
  <si>
    <t>阻燃遮光布 
flame retardant shielding cloth</t>
  </si>
  <si>
    <t>LED底座，高度1.5m以下
LEDbase，no more than 1.5m in height</t>
  </si>
  <si>
    <t>加固钢结构
reinforcing steel structure</t>
  </si>
  <si>
    <t>LED底座，高度1.5m以上
LEDbase，more than1.5m in height</t>
  </si>
  <si>
    <t>背景侧封，高度2.5m及以下
background side block，no more than 2.5m in height</t>
  </si>
  <si>
    <t>桁架结构，帷幔，宽1米 钢制桁架，阻燃处理
truss structure，drape，1m in width, steel truss，flame retardant processing</t>
  </si>
  <si>
    <t>背景侧封，高度2.5m及以上
background side block，more than 2.5m in height</t>
  </si>
  <si>
    <t>桁架结构，帷幔，宽2米 钢制桁架，阻燃处理
truss structure，drape，2m in width, steel truss，flame retardant processing</t>
  </si>
  <si>
    <t>舞台，20cm高
stage，20cm in height</t>
  </si>
  <si>
    <t>钢结构焊接，顶面环保木材、地毯
steel structure welding，environment-friendly wooden top surface、carpet</t>
  </si>
  <si>
    <t>舞台，40cm高
stage，40cm in height</t>
  </si>
  <si>
    <t>舞台，60cm高
stage，60cm in height</t>
  </si>
  <si>
    <t>迎宾/指路牌
greeting board/signage</t>
  </si>
  <si>
    <t>1.2×2.4m，不锈钢结构，写真画面
1.2×2.4m，stainless steel structure，painted with pictures</t>
  </si>
  <si>
    <t>X展架
X Banner Stand</t>
  </si>
  <si>
    <t>写真相纸   0.8×2m
photographic paper painted with pictures   0.8×2m</t>
  </si>
  <si>
    <t>易拉宝
roller banner</t>
  </si>
  <si>
    <t>写真相纸  0.8×2m
photographic paper painted with pictures  0.8×2m</t>
  </si>
  <si>
    <t>布艺装饰
cloth decoration</t>
  </si>
  <si>
    <t>帷幔
drape</t>
  </si>
  <si>
    <t>办公设备
office equipment</t>
  </si>
  <si>
    <t>笔记本电脑
laptop computer</t>
  </si>
  <si>
    <t>联想T470
LenovoT470</t>
  </si>
  <si>
    <t>正版中文系统，Office2010
genuine Chinese system，Office2010</t>
  </si>
  <si>
    <t>激光打印机
LaserJat Printer</t>
  </si>
  <si>
    <t>HP pro225dw，黑白激光多功能一体机
最大打印幅面A4、打印速度25ppm
HP pro225dw，B&amp;W laser multifunctional integrated printer with a largest A 4 printing format and a printing speed of 25ppm</t>
  </si>
  <si>
    <t>Brother2260D，黑白激光打印机
最大打印幅面A4、打印速度30ppm
Brother2260D，B&amp;W laser printer with a largest A 4 printing format and a printing speed of 30ppm</t>
  </si>
  <si>
    <t>彩色打印机
Color printer</t>
  </si>
  <si>
    <t>HP Laserjet pro200n，彩色激光多功能一体机
最大打印幅面A4、打印速度14ppm
HP Laserjet pro200n，color laser multifunctional integrated printer with a largest A 4 printing format and a printing speed of 14ppm</t>
  </si>
  <si>
    <t>HP M176n，彩色激光多功能一体机
最大打印幅面A4、打印速度16ppm
HP M176n，color laser multifunctional integrated printer with a largest A 4 printing format and a printing speed of 16ppm</t>
  </si>
  <si>
    <t>HP M277dw，彩色激光多功能一体机
最大打印幅面A4、打印速度19ppm
HP M277dw，color laser multifunctional integrated printer with a largest A 4 printing format and a printing speed of 19ppm</t>
  </si>
  <si>
    <t>高速复印机
high speed photocopier</t>
  </si>
  <si>
    <t>施乐5570，彩色复印机，带装订功能
最大打印幅面A3、复印速度27-55ppm
Xerox 5570，color photocopier，binding function,
a largest A 3 printing format、a photocopying speed of 27-55ppm</t>
  </si>
  <si>
    <t>施乐5575，彩色复印机，带装订功能
最大打印幅面A3、复印速度27-55ppm
Xerox 5575，color photocopier，binding function,
a largest A 3 printing format、a photocopying speed of 27-55ppm</t>
  </si>
  <si>
    <t>碎纸机
paper cut</t>
  </si>
  <si>
    <t>得力No.9920
Deli No.9920</t>
  </si>
  <si>
    <t>会务保障服务
conference support services</t>
  </si>
  <si>
    <t>礼仪A
Miss Etiquette A</t>
  </si>
  <si>
    <t>中英文礼仪，可简单交流
Chinese &amp; English，simple conversation</t>
  </si>
  <si>
    <t>礼仪B
Miss Etiquette B</t>
  </si>
  <si>
    <t>中文礼仪
Chinese</t>
  </si>
  <si>
    <t>讲台定制包装
custom platform installation</t>
  </si>
  <si>
    <t>KD板，写真裱板
KD panel，panel painted with pictures</t>
  </si>
  <si>
    <t>讲台花
flower for lectern</t>
  </si>
  <si>
    <t>桌签
desk table</t>
  </si>
  <si>
    <t>纸质折叠桌签
folded paper desk label</t>
  </si>
  <si>
    <t>场地会务总监
director for site conference affairs service</t>
  </si>
  <si>
    <t>14小时
14 hours</t>
  </si>
  <si>
    <t>场地会务经理
manager for site conference affairs service</t>
  </si>
  <si>
    <t>场地会务主管
executive for site conference affairs service</t>
  </si>
  <si>
    <t>场地会务服务员
attendant for site conference affairs service</t>
  </si>
  <si>
    <t>会议纸/铅笔
conference paper/pencil</t>
  </si>
  <si>
    <t>设计费
design charges</t>
  </si>
  <si>
    <t>超出一稿主视觉设计及一次修改外，每一次修改费用
modification cost per time excluding first draft of primary vision design and one-time modification</t>
  </si>
  <si>
    <t>项目经理
project manager</t>
  </si>
  <si>
    <t>小型会场（200人以下）
venue of small size（below 200 person）</t>
  </si>
  <si>
    <t>大型会场（200人以上）
venue of large size（over 200 person）</t>
  </si>
  <si>
    <t>资深音频师
senior audio engineer</t>
  </si>
  <si>
    <t>8年以上工作经验
over eight years' working experience</t>
  </si>
  <si>
    <t>音频师
audio engineer</t>
  </si>
  <si>
    <t>5年以上工作经验
over five years' working experience</t>
  </si>
  <si>
    <t>资深主控视频师
senior master control video engineer</t>
  </si>
  <si>
    <t>视频师
video engineer</t>
  </si>
  <si>
    <t>资深灯光师
senior lighting engineer</t>
  </si>
  <si>
    <t>灯光师
lighting engineer</t>
  </si>
  <si>
    <t>灯光技术人员
lighting technician</t>
  </si>
  <si>
    <t>制作搭建人员
staff for fabricating and erecting materials</t>
  </si>
  <si>
    <t>办公设备技术人员
technician for officie equipment</t>
  </si>
  <si>
    <t>人员食宿费
board and lodging fees</t>
  </si>
  <si>
    <t>项目名称 Items</t>
    <phoneticPr fontId="15" type="noConversion"/>
  </si>
  <si>
    <t>电话
 Tel.</t>
    <phoneticPr fontId="15" type="noConversion"/>
  </si>
  <si>
    <t>网络
Internet</t>
    <phoneticPr fontId="15" type="noConversion"/>
  </si>
  <si>
    <t>重要提示：所有物品均为租赁，请勿交换、转移、退换，如发生上述情况，主办方将自行承担经济损失，望请谅解！
Important Tips: All items are exclusively for rent and shall not be swapped, transferred or exchanged; the Organizers shall solely bear the economic losses if the abovementioned situations happen. Thank you for your understanding.</t>
    <phoneticPr fontId="15" type="noConversion"/>
  </si>
  <si>
    <t xml:space="preserve">重要提示：所有物品均为租赁，请勿交换、转移、退换，如发生上述情况，主办方将自行承担经济损失，望请谅解！Important Tips: All items are exclusively for rent and shall not be swapped, transferred or exchanged; the Organizers shall solely bear the economic losses if the abovementioned situations happen. Thank you for your understanding.  </t>
    <phoneticPr fontId="15" type="noConversion"/>
  </si>
  <si>
    <t>市内直线
Urban Direct Line</t>
    <phoneticPr fontId="15" type="noConversion"/>
  </si>
  <si>
    <t>国内直拨
Domestic Direct Line</t>
    <phoneticPr fontId="15" type="noConversion"/>
  </si>
  <si>
    <t>国际直拨
International Direct Line</t>
    <phoneticPr fontId="15" type="noConversion"/>
  </si>
  <si>
    <t>10M宽带
10M broadband</t>
    <phoneticPr fontId="15" type="noConversion"/>
  </si>
  <si>
    <t>适用5个终端
applicable to 5 terminals</t>
    <phoneticPr fontId="15" type="noConversion"/>
  </si>
  <si>
    <t>适用20个终端
applicable to 20 terminals</t>
    <phoneticPr fontId="15" type="noConversion"/>
  </si>
  <si>
    <t>适用10个终端
applicable to 10 terminals</t>
    <phoneticPr fontId="15" type="noConversion"/>
  </si>
  <si>
    <t>15M宽带
15M broadband</t>
    <phoneticPr fontId="15" type="noConversion"/>
  </si>
  <si>
    <t>30M宽带
30M broadband</t>
    <phoneticPr fontId="15" type="noConversion"/>
  </si>
  <si>
    <t>仅含一个普通公网
IPwith only one normal public IP</t>
    <phoneticPr fontId="15" type="noConversion"/>
  </si>
  <si>
    <t>仅含一个普通公网
IPwith only one normal public IP</t>
    <phoneticPr fontId="15" type="noConversion"/>
  </si>
  <si>
    <t>仅含一个普通公网
IPwith only one normal public IP</t>
    <phoneticPr fontId="15" type="noConversion"/>
  </si>
  <si>
    <t>仅含一个普通公网
IPwith only one normal public IP</t>
    <phoneticPr fontId="15" type="noConversion"/>
  </si>
  <si>
    <t>10M专线
10M DDN</t>
    <phoneticPr fontId="15" type="noConversion"/>
  </si>
  <si>
    <t>15M专线
15M DDN</t>
    <phoneticPr fontId="15" type="noConversion"/>
  </si>
  <si>
    <t>30M专线
30M DDN</t>
    <phoneticPr fontId="15" type="noConversion"/>
  </si>
  <si>
    <t>40M专线
40M DDN</t>
    <phoneticPr fontId="15" type="noConversion"/>
  </si>
  <si>
    <t>60M专线
60M DDN</t>
    <phoneticPr fontId="15" type="noConversion"/>
  </si>
  <si>
    <t>100M专线
100M DDN</t>
    <phoneticPr fontId="15" type="noConversion"/>
  </si>
  <si>
    <t>每条限5个同类型IP
5 IPs of the same type maximum per line</t>
    <phoneticPr fontId="15" type="noConversion"/>
  </si>
  <si>
    <t>每条限5个同类型IP
5 IPs of the same type maximum per line</t>
    <phoneticPr fontId="15" type="noConversion"/>
  </si>
  <si>
    <t>每条限5个同类型IP
5 IPs of the same type maximum per line</t>
    <phoneticPr fontId="15" type="noConversion"/>
  </si>
  <si>
    <t>专线普通公网IP地址
Normal Public IP Addresses for DDN</t>
    <phoneticPr fontId="15" type="noConversion"/>
  </si>
  <si>
    <t>专线国际公网IP地址
International Public IP Addresses for DDN</t>
    <phoneticPr fontId="15" type="noConversion"/>
  </si>
  <si>
    <t>专线国内国际公网IP地址
Domestic and International Public IP Addresses for DDN</t>
    <phoneticPr fontId="15" type="noConversion"/>
  </si>
  <si>
    <t>说明 Illustration</t>
    <phoneticPr fontId="15" type="noConversion"/>
  </si>
  <si>
    <t>制作类
Fabricated materials</t>
    <phoneticPr fontId="15" type="noConversion"/>
  </si>
  <si>
    <t>钢制桁架，无味、环保、高保真、不反光喷绘布料
steel truss，odourless、environment-friendly、high fidelity、不反光喷绘布料</t>
    <phoneticPr fontId="15" type="noConversion"/>
  </si>
  <si>
    <t>B1级
B1 level</t>
    <phoneticPr fontId="15" type="noConversion"/>
  </si>
  <si>
    <t>说明 Illustration</t>
    <phoneticPr fontId="15" type="noConversion"/>
  </si>
  <si>
    <t>现场制作类、办公设备类、会务保障服务类项目及报价清单
List of fabricated materials, office equipment and conference supporting services, and charges advised</t>
    <phoneticPr fontId="15" type="noConversion"/>
  </si>
  <si>
    <t>照明箱
Power for Lighting</t>
    <phoneticPr fontId="15" type="noConversion"/>
  </si>
  <si>
    <t>15A 380V</t>
    <phoneticPr fontId="15" type="noConversion"/>
  </si>
  <si>
    <t>30A 380V</t>
    <phoneticPr fontId="15" type="noConversion"/>
  </si>
  <si>
    <t>60A 380V</t>
    <phoneticPr fontId="15" type="noConversion"/>
  </si>
  <si>
    <t>100A 380V</t>
    <phoneticPr fontId="15" type="noConversion"/>
  </si>
  <si>
    <t>150A 380V</t>
    <phoneticPr fontId="15" type="noConversion"/>
  </si>
  <si>
    <t>200A 380V</t>
    <phoneticPr fontId="15" type="noConversion"/>
  </si>
  <si>
    <t>250A 380V</t>
    <phoneticPr fontId="15" type="noConversion"/>
  </si>
  <si>
    <t>300A 380V</t>
    <phoneticPr fontId="15" type="noConversion"/>
  </si>
  <si>
    <t>350A 380V</t>
    <phoneticPr fontId="15" type="noConversion"/>
  </si>
  <si>
    <t>400A 380V</t>
    <phoneticPr fontId="15" type="noConversion"/>
  </si>
  <si>
    <t xml:space="preserve">15A 380V
</t>
    <phoneticPr fontId="15" type="noConversion"/>
  </si>
  <si>
    <t xml:space="preserve">30A 380V
</t>
    <phoneticPr fontId="15" type="noConversion"/>
  </si>
  <si>
    <t xml:space="preserve">60A 380V
</t>
    <phoneticPr fontId="15" type="noConversion"/>
  </si>
  <si>
    <t xml:space="preserve">100A 380V
</t>
    <phoneticPr fontId="15" type="noConversion"/>
  </si>
  <si>
    <t xml:space="preserve">150A 380V
</t>
    <phoneticPr fontId="15" type="noConversion"/>
  </si>
  <si>
    <t xml:space="preserve">200A 38V
</t>
    <phoneticPr fontId="15" type="noConversion"/>
  </si>
  <si>
    <t xml:space="preserve">250A 380V
</t>
    <phoneticPr fontId="15" type="noConversion"/>
  </si>
  <si>
    <t xml:space="preserve">300A 380V
</t>
    <phoneticPr fontId="15" type="noConversion"/>
  </si>
  <si>
    <t xml:space="preserve">350A 380V
</t>
    <phoneticPr fontId="15" type="noConversion"/>
  </si>
  <si>
    <t xml:space="preserve">400A 380V
</t>
    <phoneticPr fontId="15" type="noConversion"/>
  </si>
  <si>
    <t>动力箱
Power for Machinery</t>
    <phoneticPr fontId="15" type="noConversion"/>
  </si>
  <si>
    <t>DN15mm</t>
    <phoneticPr fontId="15" type="noConversion"/>
  </si>
  <si>
    <t xml:space="preserve">展台用水
Water for the Booth </t>
    <phoneticPr fontId="15" type="noConversion"/>
  </si>
  <si>
    <t>DN20mm</t>
    <phoneticPr fontId="15" type="noConversion"/>
  </si>
  <si>
    <t xml:space="preserve">机器用水
Water for Machinery </t>
    <phoneticPr fontId="15" type="noConversion"/>
  </si>
  <si>
    <t>DN15mm，压力8bar
DN15mm, pressure: 8bar</t>
    <phoneticPr fontId="15" type="noConversion"/>
  </si>
  <si>
    <t>DN20 mm，压力8bar
DN20mm, pressure: 8bar</t>
    <phoneticPr fontId="15" type="noConversion"/>
  </si>
  <si>
    <t>DN25 mm，压力8bar
DN25mm, pressure: 8bar</t>
    <phoneticPr fontId="15" type="noConversion"/>
  </si>
  <si>
    <t>排量≥1.0立方米/分钟
Displacement ≥ 1.0 m3/min</t>
    <phoneticPr fontId="15" type="noConversion"/>
  </si>
  <si>
    <t>排量≤0.9立方米/分钟
Displacement ≤ 0.9 m3/min</t>
    <phoneticPr fontId="15" type="noConversion"/>
  </si>
  <si>
    <t>排量≤0.4立方米/分钟
Displacement ≤ 0.4 m3/min</t>
    <phoneticPr fontId="15" type="noConversion"/>
  </si>
  <si>
    <t>770元/会期
770RMB/Session</t>
  </si>
  <si>
    <t>1100元/会期
1100RMB/Session</t>
  </si>
  <si>
    <t>1980元/会期
1980RMB/Session</t>
  </si>
  <si>
    <t>3410元/会期
3410RMB/Session</t>
  </si>
  <si>
    <t>5280元/会期
5280RMB/Session</t>
  </si>
  <si>
    <t>8580元/会期
8580RMB/Session</t>
  </si>
  <si>
    <t>10780元/会期
10780RMB/Session</t>
  </si>
  <si>
    <t>13200元/会期
13200RMB/Session</t>
  </si>
  <si>
    <t>16500元/会期
16500RMB/Session</t>
  </si>
  <si>
    <t>19800元/会期
19800RMB/Session</t>
  </si>
  <si>
    <t>330元/会期
330RMB/Session</t>
  </si>
  <si>
    <t>385元/会期
385RMB/Session</t>
  </si>
  <si>
    <t>440元/会期
440RMB/Session</t>
  </si>
  <si>
    <t>550元/会期
550RMB/Session</t>
  </si>
  <si>
    <t>627元/会期
627RMB/Session</t>
  </si>
  <si>
    <t>704元/会期
704RMB/Session</t>
  </si>
  <si>
    <t>880元/会期
880RMB/Session</t>
  </si>
  <si>
    <t>990元/会期
990RMB/Session</t>
  </si>
  <si>
    <t>2200元/会期
2200RMB/Session</t>
  </si>
  <si>
    <t>3300元/会期
3300RMB/Session</t>
  </si>
  <si>
    <t>3850元/会期
3850RMB/Session</t>
  </si>
  <si>
    <t>4400元/会期
4400RMB/Session</t>
  </si>
  <si>
    <t>660元/会期
660RMB/Session</t>
  </si>
  <si>
    <t>2530元/会期
2530RMB/Session</t>
  </si>
  <si>
    <t>5500元/会期
5500RMB/Session</t>
  </si>
  <si>
    <t>8250元/会期
8250RMB/Session</t>
  </si>
  <si>
    <t>6600元/会期
6600RMB/Session</t>
  </si>
  <si>
    <t>11000元/会期
11000RMB/Session</t>
  </si>
  <si>
    <t>22000元/会期
22000RMB/Session</t>
  </si>
  <si>
    <t>27500元/会期
27500RMB/Session</t>
  </si>
  <si>
    <t>66000元/会期
66000RMB/Session</t>
  </si>
  <si>
    <t>1650元/会期
1650RMB/Session</t>
  </si>
  <si>
    <t>4950元/会期
4950RMB/Session</t>
  </si>
  <si>
    <t>配电服务
Power distribution services</t>
    <phoneticPr fontId="15" type="noConversion"/>
  </si>
  <si>
    <r>
      <t xml:space="preserve">智慧安全电箱
</t>
    </r>
    <r>
      <rPr>
        <b/>
        <sz val="14"/>
        <color indexed="9"/>
        <rFont val="仿宋"/>
        <family val="3"/>
        <charset val="134"/>
      </rPr>
      <t>Intelligent Safety Electricity Box</t>
    </r>
    <phoneticPr fontId="15" type="noConversion"/>
  </si>
  <si>
    <t>价格 Price</t>
    <phoneticPr fontId="15" type="noConversion"/>
  </si>
  <si>
    <t>展馆电箱
Exhibition Hall Electricity Box</t>
    <phoneticPr fontId="15" type="noConversion"/>
  </si>
  <si>
    <t>配水服务
Water distribution services</t>
    <phoneticPr fontId="15" type="noConversion"/>
  </si>
  <si>
    <t>配气服务
Compressed air distribution services</t>
    <phoneticPr fontId="15" type="noConversion"/>
  </si>
  <si>
    <r>
      <t>1,320</t>
    </r>
    <r>
      <rPr>
        <sz val="14"/>
        <color rgb="FF000000"/>
        <rFont val="仿宋"/>
        <family val="3"/>
        <charset val="134"/>
      </rPr>
      <t>元/台/场
1,320RMB/piece/conference</t>
    </r>
    <phoneticPr fontId="15" type="noConversion"/>
  </si>
  <si>
    <t>全频音箱
Full-frequency loudspeaker</t>
    <phoneticPr fontId="15" type="noConversion"/>
  </si>
  <si>
    <t>530元/支/场
530RMB/piece/conference</t>
    <phoneticPr fontId="15" type="noConversion"/>
  </si>
  <si>
    <t>440元/个/场
440RMB/piece/conference</t>
    <phoneticPr fontId="15" type="noConversion"/>
  </si>
  <si>
    <t>530元/台/场
530RMB/piece/conference</t>
    <phoneticPr fontId="15" type="noConversion"/>
  </si>
  <si>
    <t>1,760元/台/场
1,760RMB/piece/conference</t>
    <phoneticPr fontId="15" type="noConversion"/>
  </si>
  <si>
    <t>2,640元/台/场
2,640RMB/piece/conference</t>
    <phoneticPr fontId="15" type="noConversion"/>
  </si>
  <si>
    <t>1,060元/台/场
1,060RMB/piece/conference</t>
    <phoneticPr fontId="15" type="noConversion"/>
  </si>
  <si>
    <t>1,320元/台/场
1,320RMB/piece/conference</t>
  </si>
  <si>
    <t>1,320元/台/场
1,320RMB/piece/conference</t>
    <phoneticPr fontId="15" type="noConversion"/>
  </si>
  <si>
    <t>880元/台/场
880RMB/piece/conference</t>
    <phoneticPr fontId="15" type="noConversion"/>
  </si>
  <si>
    <t>790元/台/场
790RMB/piece/conference</t>
    <phoneticPr fontId="15" type="noConversion"/>
  </si>
  <si>
    <t>3,960元/台/场
3,960RMB/piece/conference</t>
    <phoneticPr fontId="15" type="noConversion"/>
  </si>
  <si>
    <t>5,280元/台/场
5,280RMB/piece/conference</t>
    <phoneticPr fontId="15" type="noConversion"/>
  </si>
  <si>
    <t>7,040元/台/场
7,040RMB/piece/conference</t>
    <phoneticPr fontId="15" type="noConversion"/>
  </si>
  <si>
    <t>1,580元/台/场
1,580RMB/piece/conference</t>
    <phoneticPr fontId="15" type="noConversion"/>
  </si>
  <si>
    <t>1,670元/台/场
1,670RMB/piece/conference</t>
    <phoneticPr fontId="15" type="noConversion"/>
  </si>
  <si>
    <t>260元/个/场
260RMB/piece/conference</t>
    <phoneticPr fontId="15" type="noConversion"/>
  </si>
  <si>
    <t>440元/台/场
440RMB/piece/conference</t>
  </si>
  <si>
    <t>440元/台/场
440RMB/piece/conference</t>
    <phoneticPr fontId="15" type="noConversion"/>
  </si>
  <si>
    <t>180元/支/场
180RMB/piece/conference</t>
    <phoneticPr fontId="15" type="noConversion"/>
  </si>
  <si>
    <t>700元/支/场
700RMB/piece/conference</t>
    <phoneticPr fontId="15" type="noConversion"/>
  </si>
  <si>
    <t>1,320元/支/场
1,320RMB/piece/conference</t>
    <phoneticPr fontId="15" type="noConversion"/>
  </si>
  <si>
    <t>260元/支/场
260RMB/piece/conference</t>
    <phoneticPr fontId="15" type="noConversion"/>
  </si>
  <si>
    <t>530元/组/场
530RMB/piece/conference</t>
    <phoneticPr fontId="15" type="noConversion"/>
  </si>
  <si>
    <t>70元/小时
70RMB/hour</t>
    <phoneticPr fontId="15" type="noConversion"/>
  </si>
  <si>
    <t>130元/支/场
130RMB/piece/conference</t>
    <phoneticPr fontId="15" type="noConversion"/>
  </si>
  <si>
    <t>350元/支/场
350RMB/piece/conference</t>
    <phoneticPr fontId="15" type="noConversion"/>
  </si>
  <si>
    <t>440元/支/场
440RMB/piece/conference</t>
    <phoneticPr fontId="15" type="noConversion"/>
  </si>
  <si>
    <t>3,520元/台/场
3,520RMB/piece/conference</t>
    <phoneticPr fontId="15" type="noConversion"/>
  </si>
  <si>
    <t>1,580元/个/场
1,580RMB/piece/conference</t>
    <phoneticPr fontId="15" type="noConversion"/>
  </si>
  <si>
    <t>2,460元/个/场
2,460RMB/piece/conference</t>
    <phoneticPr fontId="15" type="noConversion"/>
  </si>
  <si>
    <t>3,080元/台/场
3,080RMB/piece/conference</t>
    <phoneticPr fontId="15" type="noConversion"/>
  </si>
  <si>
    <t>7,040元/套
7,040RMB/set</t>
    <phoneticPr fontId="15" type="noConversion"/>
  </si>
  <si>
    <t>1,580元/套/场
1,580RMB/set/conference</t>
    <phoneticPr fontId="15" type="noConversion"/>
  </si>
  <si>
    <t>30,800元/套
30,800RMB/set</t>
    <phoneticPr fontId="15" type="noConversion"/>
  </si>
  <si>
    <t>33,440元/套
33,440RMB/set</t>
    <phoneticPr fontId="15" type="noConversion"/>
  </si>
  <si>
    <t>7,480元/套
7,480RMB/set</t>
    <phoneticPr fontId="15" type="noConversion"/>
  </si>
  <si>
    <t>22,000元/套
7,480RMB/set</t>
    <phoneticPr fontId="15" type="noConversion"/>
  </si>
  <si>
    <t>700元/套/场
700RMB/setconference</t>
    <phoneticPr fontId="15" type="noConversion"/>
  </si>
  <si>
    <t>4,400元/套
4,400RMB/set</t>
    <phoneticPr fontId="15" type="noConversion"/>
  </si>
  <si>
    <t>2,640元/套
2,640RMB/set</t>
    <phoneticPr fontId="15" type="noConversion"/>
  </si>
  <si>
    <t>1,320元/套
1,320RMB/set</t>
    <phoneticPr fontId="15" type="noConversion"/>
  </si>
  <si>
    <t>880元/套/场
880RMB/set/conference</t>
    <phoneticPr fontId="15" type="noConversion"/>
  </si>
  <si>
    <t>1,320元/套/场
1,320RMB/set/conference</t>
    <phoneticPr fontId="15" type="noConversion"/>
  </si>
  <si>
    <t>14,080元/套
14,080RMB/set</t>
    <phoneticPr fontId="15" type="noConversion"/>
  </si>
  <si>
    <t>10,560元/套
10,560RMB/set</t>
    <phoneticPr fontId="15" type="noConversion"/>
  </si>
  <si>
    <t>13,200元/套
13,200RMB/set</t>
    <phoneticPr fontId="15" type="noConversion"/>
  </si>
  <si>
    <t>7,920元/套
7,920RMB/set</t>
    <phoneticPr fontId="15" type="noConversion"/>
  </si>
  <si>
    <t>2,200元/套/场
2,200RMB/set/conference</t>
    <phoneticPr fontId="15" type="noConversion"/>
  </si>
  <si>
    <t>700元/台/场
700RMB/piece/conference</t>
    <phoneticPr fontId="15" type="noConversion"/>
  </si>
  <si>
    <t>40元/个/场
40RMB/piece/conference</t>
    <phoneticPr fontId="15" type="noConversion"/>
  </si>
  <si>
    <t>260元/台/场
260RMB/piece/conference</t>
    <phoneticPr fontId="15" type="noConversion"/>
  </si>
  <si>
    <r>
      <t>1,060</t>
    </r>
    <r>
      <rPr>
        <sz val="14"/>
        <color rgb="FF000000"/>
        <rFont val="仿宋"/>
        <family val="3"/>
        <charset val="134"/>
      </rPr>
      <t>元/平米/场
1,060RMB/㎡/conference</t>
    </r>
    <phoneticPr fontId="15" type="noConversion"/>
  </si>
  <si>
    <t>2,640元/对/场
2,880RMB/对/conference</t>
    <phoneticPr fontId="15" type="noConversion"/>
  </si>
  <si>
    <r>
      <t>7,040</t>
    </r>
    <r>
      <rPr>
        <sz val="14"/>
        <color rgb="FF000000"/>
        <rFont val="宋体"/>
        <family val="3"/>
        <charset val="134"/>
      </rPr>
      <t>元/台/场
7,040RMB/piece/conference</t>
    </r>
    <phoneticPr fontId="15" type="noConversion"/>
  </si>
  <si>
    <t>700元/个/场
700RMB/piece/conference</t>
    <phoneticPr fontId="15" type="noConversion"/>
  </si>
  <si>
    <t>530元/个/场
530RMB/piece/conference</t>
    <phoneticPr fontId="15" type="noConversion"/>
  </si>
  <si>
    <t>1,320元/个/场
1,320RMB/piece/conference</t>
    <phoneticPr fontId="15" type="noConversion"/>
  </si>
  <si>
    <t>30,800元/台/场
30,800RMB/piece/conference</t>
    <phoneticPr fontId="15" type="noConversion"/>
  </si>
  <si>
    <t>26,400元/台/场
26,400RMB/piece/conference</t>
    <phoneticPr fontId="15" type="noConversion"/>
  </si>
  <si>
    <t>7,920元/台/场
7,920RMB/piece/conference</t>
    <phoneticPr fontId="15" type="noConversion"/>
  </si>
  <si>
    <t>2,200元/台/场
2,200RMB/piece/conference</t>
    <phoneticPr fontId="15" type="noConversion"/>
  </si>
  <si>
    <t>1,060元/个/场
1,060RMB/piece/conference</t>
    <phoneticPr fontId="15" type="noConversion"/>
  </si>
  <si>
    <t>970元/个/场
970RMB/piece/conference</t>
    <phoneticPr fontId="15" type="noConversion"/>
  </si>
  <si>
    <t>750元/平米
750RMB/㎡</t>
    <phoneticPr fontId="15" type="noConversion"/>
  </si>
  <si>
    <r>
      <t>15,840</t>
    </r>
    <r>
      <rPr>
        <sz val="14"/>
        <color rgb="FF000000"/>
        <rFont val="宋体"/>
        <family val="3"/>
        <charset val="134"/>
      </rPr>
      <t>元/台/场
15,840RMB/piece/conference</t>
    </r>
    <phoneticPr fontId="15" type="noConversion"/>
  </si>
  <si>
    <t>13,200元/通道/场
13,200RMB/channel/conference</t>
    <phoneticPr fontId="15" type="noConversion"/>
  </si>
  <si>
    <t>4,400元/通道/场
4,400RMB/channel/conference</t>
    <phoneticPr fontId="15" type="noConversion"/>
  </si>
  <si>
    <t>4,400元/点/场
4,400RMB/conference</t>
    <phoneticPr fontId="15" type="noConversion"/>
  </si>
  <si>
    <t>4,400元/台/场
4,400RMB/piece/conference</t>
    <phoneticPr fontId="15" type="noConversion"/>
  </si>
  <si>
    <t>180元/台/场
180RMB/piece/conference</t>
    <phoneticPr fontId="15" type="noConversion"/>
  </si>
  <si>
    <t>13,200元/台/场
13,200RMB/piece/conference</t>
    <phoneticPr fontId="15" type="noConversion"/>
  </si>
  <si>
    <t>880元/套
880RMB/set</t>
    <phoneticPr fontId="15" type="noConversion"/>
  </si>
  <si>
    <t>1,760元/套
1,760RMB/set</t>
    <phoneticPr fontId="15" type="noConversion"/>
  </si>
  <si>
    <t>1,410元/台/场
1,410RMB/piece/conference</t>
    <phoneticPr fontId="15" type="noConversion"/>
  </si>
  <si>
    <t>2,640元
2,640RMB</t>
    <phoneticPr fontId="15" type="noConversion"/>
  </si>
  <si>
    <t>2,110元/台/场
2,110RMB/piece/conference</t>
    <phoneticPr fontId="15" type="noConversion"/>
  </si>
  <si>
    <r>
      <t>13,200</t>
    </r>
    <r>
      <rPr>
        <sz val="14"/>
        <color rgb="FF000000"/>
        <rFont val="仿宋"/>
        <family val="3"/>
        <charset val="134"/>
      </rPr>
      <t>元/机位/场
13,200RMB/conference</t>
    </r>
    <phoneticPr fontId="15" type="noConversion"/>
  </si>
  <si>
    <t>8,800元/台/场
8,800RMB/piece/conference</t>
    <phoneticPr fontId="15" type="noConversion"/>
  </si>
  <si>
    <t>17,600元/台/场
17,600RMB/piece/conference</t>
    <phoneticPr fontId="15" type="noConversion"/>
  </si>
  <si>
    <t>17,600元/套/场
17,600RMB/piece/conference</t>
    <phoneticPr fontId="15" type="noConversion"/>
  </si>
  <si>
    <t>2,200元/人/场
2,200RMB/person/conference</t>
    <phoneticPr fontId="15" type="noConversion"/>
  </si>
  <si>
    <t>3,300元/人/场
3,300RMB/person/conference</t>
    <phoneticPr fontId="15" type="noConversion"/>
  </si>
  <si>
    <t>4,220元/台/场
4,220RMB/piece/conference</t>
    <phoneticPr fontId="15" type="noConversion"/>
  </si>
  <si>
    <t>1,760元/人/场
1,760RMB/person/conference</t>
    <phoneticPr fontId="15" type="noConversion"/>
  </si>
  <si>
    <t>5,100元/机位/场
5,100RMB/conference</t>
    <phoneticPr fontId="15" type="noConversion"/>
  </si>
  <si>
    <t>490元/台/场
490RMB/piece/conference</t>
    <phoneticPr fontId="15" type="noConversion"/>
  </si>
  <si>
    <t>90元/米
90RMB/meter</t>
    <phoneticPr fontId="15" type="noConversion"/>
  </si>
  <si>
    <t>2,460元/台/场
2,460RMB/piece/conference</t>
    <phoneticPr fontId="15" type="noConversion"/>
  </si>
  <si>
    <t>2,200元/个/场
2,200RMB/piece/conference</t>
    <phoneticPr fontId="15" type="noConversion"/>
  </si>
  <si>
    <t>180元/平米
180RMB/㎡</t>
    <phoneticPr fontId="15" type="noConversion"/>
  </si>
  <si>
    <t>320元/平米
320RMB/㎡</t>
    <phoneticPr fontId="15" type="noConversion"/>
  </si>
  <si>
    <t>400元/平米
400RMB/㎡</t>
    <phoneticPr fontId="15" type="noConversion"/>
  </si>
  <si>
    <t>50元/平米
500RMB/㎡</t>
    <phoneticPr fontId="15" type="noConversion"/>
  </si>
  <si>
    <t>440元/延米
440RMB/m</t>
    <phoneticPr fontId="15" type="noConversion"/>
  </si>
  <si>
    <t>1,060元/延米
1,060RMB/m</t>
    <phoneticPr fontId="15" type="noConversion"/>
  </si>
  <si>
    <t>880元/个
880RMB/piece</t>
    <phoneticPr fontId="15" type="noConversion"/>
  </si>
  <si>
    <t>1,060元/个
1,060RMB/piece</t>
    <phoneticPr fontId="15" type="noConversion"/>
  </si>
  <si>
    <t>160元/平米
160RMB/㎡</t>
    <phoneticPr fontId="15" type="noConversion"/>
  </si>
  <si>
    <t>90元/平米
90RMB/㎡</t>
    <phoneticPr fontId="15" type="noConversion"/>
  </si>
  <si>
    <t>130元/平米
130RMB/㎡</t>
    <phoneticPr fontId="15" type="noConversion"/>
  </si>
  <si>
    <t>1,320元/个
1,320RMB/piece</t>
    <phoneticPr fontId="15" type="noConversion"/>
  </si>
  <si>
    <t>210元/个
210RMB/piece</t>
    <phoneticPr fontId="15" type="noConversion"/>
  </si>
  <si>
    <t>320元/个
320RMB/piece</t>
    <phoneticPr fontId="15" type="noConversion"/>
  </si>
  <si>
    <t>50元/平米
50RMB/㎡</t>
    <phoneticPr fontId="15" type="noConversion"/>
  </si>
  <si>
    <r>
      <t>970</t>
    </r>
    <r>
      <rPr>
        <sz val="14"/>
        <color rgb="FF000000"/>
        <rFont val="仿宋"/>
        <family val="3"/>
        <charset val="134"/>
      </rPr>
      <t>元/台
970RMB/piece</t>
    </r>
    <phoneticPr fontId="15" type="noConversion"/>
  </si>
  <si>
    <t>260元/台
260RMB/piece</t>
    <phoneticPr fontId="15" type="noConversion"/>
  </si>
  <si>
    <t>1,500元/台
1,500RMB/piece</t>
    <phoneticPr fontId="15" type="noConversion"/>
  </si>
  <si>
    <t>2,640元/台
2,640RMB/piece</t>
    <phoneticPr fontId="15" type="noConversion"/>
  </si>
  <si>
    <t>25,960元/台
25,960RMB/piece</t>
    <phoneticPr fontId="15" type="noConversion"/>
  </si>
  <si>
    <t>350元/台
350RMB/piece</t>
    <phoneticPr fontId="15" type="noConversion"/>
  </si>
  <si>
    <t>550元/个
550RMB/piece</t>
    <phoneticPr fontId="15" type="noConversion"/>
  </si>
  <si>
    <t>660元/个
660RMB/piece</t>
    <phoneticPr fontId="15" type="noConversion"/>
  </si>
  <si>
    <t>20元/个
20RMB/piece</t>
    <phoneticPr fontId="15" type="noConversion"/>
  </si>
  <si>
    <t>5,500元/人/场
5,500RMB/person/conference</t>
    <phoneticPr fontId="15" type="noConversion"/>
  </si>
  <si>
    <t>4,400元/人/场
4,400RMB/person/conference</t>
    <phoneticPr fontId="15" type="noConversion"/>
  </si>
  <si>
    <t>1,650元/人/场
1,650RMB/person/conference</t>
  </si>
  <si>
    <t>480元/人/场
480RMB/person/conference</t>
    <phoneticPr fontId="15" type="noConversion"/>
  </si>
  <si>
    <t>10元/套
10RMB/set</t>
    <phoneticPr fontId="15" type="noConversion"/>
  </si>
  <si>
    <t>5,500元/套
5,500RMB/set</t>
    <phoneticPr fontId="15" type="noConversion"/>
  </si>
  <si>
    <t>3,300元/套
3,300RMB/set</t>
    <phoneticPr fontId="15" type="noConversion"/>
  </si>
  <si>
    <t>700元/人/场
700RMB/person/conference</t>
    <phoneticPr fontId="15" type="noConversion"/>
  </si>
  <si>
    <t>1,320元/人/场
1,320RMB/person/conference</t>
    <phoneticPr fontId="15" type="noConversion"/>
  </si>
  <si>
    <t>7,040元/人/场
7,040RMB/person/conference</t>
    <phoneticPr fontId="15" type="noConversion"/>
  </si>
  <si>
    <t>880元/人/场
880RMB/person/conference</t>
    <phoneticPr fontId="15" type="noConversion"/>
  </si>
  <si>
    <t>5,280元/人/场
5,280RMB/person/conference</t>
    <phoneticPr fontId="15" type="noConversion"/>
  </si>
  <si>
    <t>660元/人/场
660RMB/person/conference</t>
    <phoneticPr fontId="15" type="noConversion"/>
  </si>
  <si>
    <t>440元/人/场
440RMB/person/conference</t>
    <phoneticPr fontId="15" type="noConversion"/>
  </si>
  <si>
    <t>550元/人/场
550RMB/person/conference</t>
    <phoneticPr fontId="15" type="noConversion"/>
  </si>
  <si>
    <t>330元/人/场
330RMB/person/conference</t>
    <phoneticPr fontId="15" type="noConversion"/>
  </si>
  <si>
    <r>
      <t>2,200</t>
    </r>
    <r>
      <rPr>
        <sz val="14"/>
        <color rgb="FF000000"/>
        <rFont val="宋体"/>
        <family val="3"/>
        <charset val="134"/>
      </rPr>
      <t>元/间/场
2,200RMB/room/conference</t>
    </r>
    <phoneticPr fontId="15" type="noConversion"/>
  </si>
  <si>
    <t>300平米以上会场，主背景板及延展设计（一稿主视觉设计及一次修改）
venue of over 300㎡，main pop-up stand and extension design（first draft of primary vision design and one-time modification）</t>
    <phoneticPr fontId="15" type="noConversion"/>
  </si>
  <si>
    <t>300平米以下会场，主背景板及延展设计（一稿主视觉设计及一次修改）
venue of below 300㎡，main pop-up stand and extension design（first draft of primary vision design and one-time modification）</t>
    <phoneticPr fontId="15" type="noConversion"/>
  </si>
  <si>
    <t>基础设施租赁服务价格Prices for Infrastructure Rental Services</t>
    <phoneticPr fontId="15" type="noConversion"/>
  </si>
  <si>
    <t>550元/套
550RMB/set</t>
    <phoneticPr fontId="15" type="noConversion"/>
  </si>
  <si>
    <t>重要提示：所有物品均为租赁，请勿交换、转移、退换，如发生上述情况，主办方将自行承担经济损失，望请谅解！
Important Tips: All items are exclusively for rent and shall not be swapped, transferred or exchanged; the Organizers shall solely bear the economic losses if the abovementioned situations happen. Thank you for your understanding.  特别提醒：同声传译设备中红外接收盒及耳机在租赁时请主办方务必妥善保管，丢失或损坏每套设备计赔2200元整。Note: The infrared receiver box and earphones of the simultaneous interpretation equipment should be properly kept by the organizer after renting, and in case of any loss or damage, the indemnity for each set of equipment is RMB 2,200 yuan.</t>
    <phoneticPr fontId="15" type="noConversion"/>
  </si>
  <si>
    <t>签约桌花
flower for the contract-signing table</t>
    <phoneticPr fontId="15" type="noConversion"/>
  </si>
  <si>
    <t>桌花
flower for table</t>
    <phoneticPr fontId="15" type="noConversion"/>
  </si>
  <si>
    <t>茶几花
flower for Tea table</t>
    <phoneticPr fontId="15" type="noConversion"/>
  </si>
  <si>
    <t>36-83</t>
  </si>
  <si>
    <t>/</t>
  </si>
  <si>
    <t>775-896</t>
  </si>
  <si>
    <t>（A1、A2、B1、B2、C1、C2、D1、D2）</t>
  </si>
  <si>
    <t>421-457</t>
  </si>
  <si>
    <t>B0-01、B0-02、C0-02、C0-03</t>
  </si>
  <si>
    <t>370-555</t>
  </si>
  <si>
    <t>C0-01、C0-04、C0-05、C0-06</t>
  </si>
  <si>
    <t>120-240</t>
  </si>
  <si>
    <t>144-240</t>
  </si>
  <si>
    <t>M1-04、M2-04、M7-04、M8-04</t>
  </si>
  <si>
    <t>88-102</t>
  </si>
  <si>
    <t>C0-11、C0-12、C0-13
C0-14、C0-15、C0-16</t>
  </si>
  <si>
    <t>600元/个
580RMB/piece</t>
    <phoneticPr fontId="15" type="noConversion"/>
  </si>
  <si>
    <t>4,950元/人/场
4,950RMB/person/conference</t>
    <phoneticPr fontId="15" type="noConversion"/>
  </si>
  <si>
    <t>A类会议室、B类会议室、C类会议室、D类会议室
A-type conference room、B-type conference room、C-type conference room、D-type conference room</t>
    <phoneticPr fontId="15" type="noConversion"/>
  </si>
  <si>
    <t>M1-01、M1-02、M1-03、M2-01、M2-02、M2-03、M3-01、M3-02、M3-03、M4-01、M4-02、M4-03、M5-01、M5-02、M5-03、
M6-01、M6-02、M6-03、M7-01、M7-02、M7-03、M8-01、M8-02、M8-03、C0-07、C0-08、C0-09、C0-10</t>
    <phoneticPr fontId="15" type="noConversion"/>
  </si>
  <si>
    <t>区域
Zone</t>
    <phoneticPr fontId="26" type="noConversion"/>
  </si>
  <si>
    <t>场地名称
Name of the Venue</t>
    <phoneticPr fontId="15" type="noConversion"/>
  </si>
  <si>
    <t>场地数量
Number of the Venue</t>
    <phoneticPr fontId="15" type="noConversion"/>
  </si>
  <si>
    <t>场地面积（㎡）
Land Area (m2)</t>
    <phoneticPr fontId="26" type="noConversion"/>
  </si>
  <si>
    <t>备注
Remarks</t>
    <phoneticPr fontId="26" type="noConversion"/>
  </si>
  <si>
    <t>区域-1
Zone-1</t>
    <phoneticPr fontId="15" type="noConversion"/>
  </si>
  <si>
    <t>会议中心-主会场
National Exhibition and Convention Center (Shanghai) - Main Venue</t>
    <phoneticPr fontId="15" type="noConversion"/>
  </si>
  <si>
    <t>可使用外方休息室做为贵宾厅
Foreign lounges can be used as VIP rooms</t>
    <phoneticPr fontId="15" type="noConversion"/>
  </si>
  <si>
    <t>会议中心-23米层会议室
National Exhibition and Convention Center (Shanghai) - Conference Room, 23 meter ceiling</t>
    <phoneticPr fontId="15" type="noConversion"/>
  </si>
  <si>
    <r>
      <t xml:space="preserve">除23米层03号会议室
</t>
    </r>
    <r>
      <rPr>
        <sz val="11"/>
        <color theme="1"/>
        <rFont val="宋体"/>
        <family val="3"/>
        <charset val="134"/>
        <scheme val="minor"/>
      </rPr>
      <t>Except for Conference Room 3 with a 23 meter ceiling</t>
    </r>
    <phoneticPr fontId="15" type="noConversion"/>
  </si>
  <si>
    <t>会议中心-23米层03会议室
National Exhibition and Convention Center (Shanghai) - Conference Room 03, 23 meter ceiling</t>
    <phoneticPr fontId="15" type="noConversion"/>
  </si>
  <si>
    <r>
      <t xml:space="preserve">南区03会议室、北区03会议室
</t>
    </r>
    <r>
      <rPr>
        <sz val="11"/>
        <color theme="1"/>
        <rFont val="宋体"/>
        <family val="3"/>
        <charset val="134"/>
        <scheme val="minor"/>
      </rPr>
      <t>Conference Room 3 in the Southern Zone, Conference Room 3 in the Northern Zone</t>
    </r>
    <phoneticPr fontId="15" type="noConversion"/>
  </si>
  <si>
    <r>
      <t xml:space="preserve">全厅（A、B、C、D）
</t>
    </r>
    <r>
      <rPr>
        <sz val="11"/>
        <color theme="1"/>
        <rFont val="宋体"/>
        <family val="3"/>
        <charset val="134"/>
        <scheme val="minor"/>
      </rPr>
      <t>Whole Hall (A, B, C, D)</t>
    </r>
    <phoneticPr fontId="15" type="noConversion"/>
  </si>
  <si>
    <r>
      <t xml:space="preserve">会议用，限17：00前
</t>
    </r>
    <r>
      <rPr>
        <sz val="11"/>
        <color theme="1"/>
        <rFont val="宋体"/>
        <family val="3"/>
        <charset val="134"/>
        <scheme val="minor"/>
      </rPr>
      <t>For conferences only, before 17:00</t>
    </r>
    <phoneticPr fontId="15" type="noConversion"/>
  </si>
  <si>
    <r>
      <t xml:space="preserve">宴会用，限18：00后（不含设备）
</t>
    </r>
    <r>
      <rPr>
        <sz val="11"/>
        <color theme="1"/>
        <rFont val="宋体"/>
        <family val="3"/>
        <charset val="134"/>
        <scheme val="minor"/>
      </rPr>
      <t>For banquets only, after 18:00 (excluding equipment)</t>
    </r>
    <phoneticPr fontId="15" type="noConversion"/>
  </si>
  <si>
    <t>国家会议中心（上海）场地
The National Exhibition and Convention Center (Shanghai) Venue</t>
    <phoneticPr fontId="15" type="noConversion"/>
  </si>
  <si>
    <t>场馆及办公楼场地
The venues and office building</t>
    <phoneticPr fontId="15" type="noConversion"/>
  </si>
  <si>
    <t>国家会展中心-A类会议室
National Exhibition and Convention Center (Shanghai) - Category A Conference Room</t>
    <phoneticPr fontId="15" type="noConversion"/>
  </si>
  <si>
    <t>国家会展中心-B类会议室
National Exhibition and Convention Center (Shanghai) - Category B Conference Room</t>
    <phoneticPr fontId="15" type="noConversion"/>
  </si>
  <si>
    <t>国家会展中心-C类会议室
National Exhibition and Convention Center (Shanghai) - Category C Conference Room</t>
    <phoneticPr fontId="15" type="noConversion"/>
  </si>
  <si>
    <t>国家会展中心-D类会议室
National Exhibition and Convention Center (Shanghai) - Category D Conference Room</t>
    <phoneticPr fontId="15" type="noConversion"/>
  </si>
  <si>
    <t>国家会展中心-E类会议室
National Exhibition and Convention Center (Shanghai) - Category E Conference Room</t>
    <phoneticPr fontId="15" type="noConversion"/>
  </si>
  <si>
    <t>区域-2
Zone-2</t>
    <phoneticPr fontId="15" type="noConversion"/>
  </si>
  <si>
    <t>加班服务类项目及报价清单
Overtime service items and quotation list</t>
    <phoneticPr fontId="15" type="noConversion"/>
  </si>
  <si>
    <t>11月6日-7日
加班费每节 （人民币/元）
November 6-7
Overtime pay per session (RMB / yuan)</t>
    <phoneticPr fontId="26" type="noConversion"/>
  </si>
  <si>
    <t>11月8日-10日加班费每节
（人民币/元）
November 8-10
Overtime pay per session (RMB / yuan)</t>
    <phoneticPr fontId="26" type="noConversion"/>
  </si>
  <si>
    <t>1.在会场时间和条件允许的情况下，主办方可于会前两小时、或会前一天布置完成后，享有2小时的免费布置/演练时间（原则上场地布置/演练的时间截止到凌晨2点）。2.如发生主要设备全部开启运行、技术及服务人员全部配备、主办方进场人数较多或进场时间超过2小时情况等（即“全程演练”），主办方需按照上述收费标准，支付额外的加班费 3.加班服务费按照2小时一节计算，每2小时收取一次，不足2小时按照2小时计算。4、主办方须于“全程演练”进场前缴清加班服务费方可入场；5、洲际酒店加班服务费用需与洲际酒店另行协商。6、如会场时间和条件不允许，不保证一定可以提供加班时间。
1. If it is applicable in terms of the venue conditions and the schedule,the organizer can enjoy 2 free hours for arrangement/walkthrough(the deadline for venue arrangement/walkthrough is 2 o'clock in the morning in principle) two hours or one day before the conference once staffs finish the venue decoration. 
2. If  major equipment is turned on to operate, technical and service personnel are fully assigned to designated positions, and the Sponsor’s large groups of personnel enter the venue, or the time they remain in the venue is beyond 2 hours(which is "full walkthrough"), the organizer shall pay the shall pay extra overtime according to the above charging standards.
3. The overtime service fee is calculated according to 2 hours for a section and charged every 2 hours, costs of less than 2 hours shall be counted as for 2 full hour.
4. The organizer shall pay up the overtime service fee for " full walkthrough" before entering the venue to carry it out.
5. InterContinental Hotel overtime service fees need to be negotiated separately with InterContinental Hotel.
6. If it is not applicable in terms of the venue conditions and the schedule, there is no guarantee that overtime will be provided.</t>
    <phoneticPr fontId="15" type="noConversion"/>
  </si>
  <si>
    <t>360元/个
360RMB/piece</t>
    <phoneticPr fontId="15" type="noConversion"/>
  </si>
  <si>
    <t>平行会场（4.2H）全厅
Parallel venue (4.2H) whole hall</t>
    <phoneticPr fontId="15" type="noConversion"/>
  </si>
  <si>
    <t>平行会场（4.2H）E厅（宴会）
Parallel venue (4.2H) Hall E (banquets)</t>
    <phoneticPr fontId="15" type="noConversion"/>
  </si>
  <si>
    <t>平行会场（4.2H）E厅（会议）
Parallel venue (4.2H) Hall E (conferences)</t>
    <phoneticPr fontId="15" type="noConversion"/>
  </si>
  <si>
    <t>平行会场（4.2H）分隔场地
Parallel venue (4.2H) Separated Venue</t>
    <phoneticPr fontId="15" type="noConversion"/>
  </si>
  <si>
    <t>WH馆前厅、平行会场（4.2H）、洲际宴会厅
front hall of WHpavilion、Parallel venue (4.2H)、Intercontinental Ballroom</t>
    <phoneticPr fontId="15" type="noConversion"/>
  </si>
  <si>
    <t>WH馆主会场、WH馆前厅、平行会场（4.2）、洲际宴会厅
major venue of WHpavilion、front hall of WHpavilion、Parallel venue (4.2H)、Intercontinental Ballroom</t>
  </si>
  <si>
    <t>平行会场（4.2H）圆厅
Parallel venue (4.2H) rotunda</t>
    <phoneticPr fontId="15" type="noConversion"/>
  </si>
  <si>
    <t>1.配电服务中，展馆电箱与对应智慧安全电箱必须配套申请。2.配电服务中，照明箱与动力箱在价格上无区别，但根据活动主办方所需用电设备性质不同，在申请配电服务时必须注明照明箱/动力箱（具体要求可参考第三届中国国际进口博览会参展商手册）。3.C类会议室（除去C0-07、C0-08、C0-09、C0-10）及D类会议室申请的配电服务，展馆电箱价格在所列价格基础上加收50%费用，智慧安全电箱费用不变。4.区域-1内（主会场WH及平行会场4.2H内会议室）配电服务最高申请容量档为250A 380V，且由于设计建造的局限性，配电服务实际点位及对应容量以现场配电服务商为准；该区域内不设配水、配气服务。5.区域-2内（主要为馆间及办公楼会议室）虹馆配电服务最高申请容量档为250A 380V；除虹馆外所有区域配电服务最高申请容量档为100A 380V；该区域内不设配水、配气服务。6.基础设施租赁服务报价不适用于区域-3及区域-4（影剧院会议室及洲际酒店会议室），该区域如需申请基础设施租赁服务，以会议组实际回复为准。
1. In power distribution service, it is a must to apply for the exhibition hall electricity box together with the corresponding intelligent safety electricity box. 2. In power distribution service, there is no difference in price between the power for lighting and the power for machinery, but the power for lighting/power for machinery must be indicated when applying for the service, depending on the nature of the electric equipment required by the event organizer (for specific requirements, please see the Exhibitor's Manual for the 3nd China International Import Expo). 3. In power distribution service for C-type conference rooms (except for C0-07, C0-08, C0-09, C0-10) and D-type conference rooms, the price of the exhibition hall electricity box will be 50% more based on the price listed above, while that for the intelligent safety electricity box remains unchanged. 4. For the power distribution service in Area 1 (The  Main Venue WH and Parallel venue 4.2H), the highest capacity applied stands at 250A 380V, and considering the limitations of design and construction, the actual sites of the power distribution service and its corresponding capacity are subject to the field distribution service provider; no water or compressed air distribution service is available in this area. 5. For the power distribution service at the Hong Arena in Area 2 (mainly hall rooms and building office conference rooms), the highest capacity applied is 250A 380V; the highest capacity applied in all other areas except for the Hong Arena is 100A 380V; no water or compressed air distribution service is available in this area. 6. The quotation for infrastructure rental services does not apply to Areas 3 and 4 (movie theatre conference rooms and InterContinental conference rooms). If you need to apply for infrastructure rental services, the actual response from the Conference Group shall prevail.</t>
    <phoneticPr fontId="15" type="noConversion"/>
  </si>
  <si>
    <t>主会场（WH）前厅、平行会场（4.2H）、洲际宴会厅
front hall of Main Venue(WH)、Parallel venue (4.2H)、intercontinental Ballroom</t>
    <phoneticPr fontId="15" type="noConversion"/>
  </si>
  <si>
    <t>重重要提示：1、 本项增值服务仅包含网络视频会议软件（或硬件终端）、网络视频会议视频师租赁服务价格；2、 常规视频连线会议通常还需要宽带接驳、视频控制系统、高清摄像机、视频监视器、笔记本电脑、摄像师等服务，其清单及价格详见相关增值服务项目或向会务服务商咨询；3、 会议主办方需协调参会嘉宾配合进行视频会议测试工作；4、连线嘉宾方的网络安全由会议主办方负责；Important Tips: 
1. This value-added service only includes the price of network video conference software (or terminal hardware), and the price of network video conference video engineer rental service; 2. Conventional video conferences usually require broadband connection, video control system, high definition cameras, video monitors, laptops, videographers and other services. For the list and prices, please refer to relevant value-added service items or consult the conference service providers;3. The conference organizer needs to coordinate the participants to cooperate with the video conference test work; 4. The network security of the connected guest is the responsibility of the conference organizer;</t>
    <phoneticPr fontId="15" type="noConversion"/>
  </si>
  <si>
    <r>
      <t>网络视频会议类项目及报价清单</t>
    </r>
    <r>
      <rPr>
        <sz val="10"/>
        <color rgb="FF000000"/>
        <rFont val="宋体"/>
        <family val="3"/>
        <charset val="134"/>
      </rPr>
      <t xml:space="preserve">
List of Video Conferencing Items and Fees  </t>
    </r>
  </si>
  <si>
    <r>
      <t>网络视频会议费用</t>
    </r>
    <r>
      <rPr>
        <sz val="10"/>
        <color rgb="FF000000"/>
        <rFont val="宋体"/>
        <family val="3"/>
        <charset val="134"/>
      </rPr>
      <t xml:space="preserve">
Video conferencing fees </t>
    </r>
  </si>
  <si>
    <t>3400元/账号/场
RMB 3,400/account/session</t>
    <phoneticPr fontId="15" type="noConversion"/>
  </si>
  <si>
    <t>5000元/账号/场
RMB 5,000/account/session</t>
    <phoneticPr fontId="15" type="noConversion"/>
  </si>
  <si>
    <t>9500元/账号/场
RMB 9,500/account/session</t>
    <phoneticPr fontId="15" type="noConversion"/>
  </si>
  <si>
    <t>17000元/账号/场
RMB 17,000/account/session</t>
    <phoneticPr fontId="15" type="noConversion"/>
  </si>
  <si>
    <t>6700元/账号/场
RMB 6,700/account/session</t>
    <phoneticPr fontId="15" type="noConversion"/>
  </si>
  <si>
    <t>7400元/账号/场
RMB 7,400/account/session</t>
    <phoneticPr fontId="15" type="noConversion"/>
  </si>
  <si>
    <t>13200元/账号/场
RMB 13,200/account/session</t>
    <phoneticPr fontId="15" type="noConversion"/>
  </si>
  <si>
    <t>8500元/账号/场
RMB 8,500/account/session</t>
    <phoneticPr fontId="15" type="noConversion"/>
  </si>
  <si>
    <t>14000元/账号/场
RMB 14,000/account/session</t>
    <phoneticPr fontId="15" type="noConversion"/>
  </si>
  <si>
    <t>8900元/套/场
RMB 8,900/set/session</t>
    <phoneticPr fontId="15" type="noConversion"/>
  </si>
  <si>
    <t>13500元/套/场
RMB 13,500/set/session</t>
    <phoneticPr fontId="15" type="noConversion"/>
  </si>
  <si>
    <t>11500元/套/场
RMB 11,500/set/session</t>
    <phoneticPr fontId="15" type="noConversion"/>
  </si>
  <si>
    <t>55000元/套/场
RMB 55,000/set/session</t>
    <phoneticPr fontId="15" type="noConversion"/>
  </si>
  <si>
    <t>29000元/套/场
RMB 29,000/set/session</t>
    <phoneticPr fontId="15" type="noConversion"/>
  </si>
  <si>
    <t>6000元/场
RMB 6,000/session</t>
    <phoneticPr fontId="15" type="noConversion"/>
  </si>
  <si>
    <r>
      <t>50人以内网络视频会议</t>
    </r>
    <r>
      <rPr>
        <sz val="14"/>
        <color rgb="FF000000"/>
        <rFont val="宋体"/>
        <family val="3"/>
        <charset val="134"/>
      </rPr>
      <t xml:space="preserve">
Video conferencing for not more than 50 participants  </t>
    </r>
  </si>
  <si>
    <r>
      <t>华为，软件</t>
    </r>
    <r>
      <rPr>
        <sz val="14"/>
        <color rgb="FF000000"/>
        <rFont val="宋体"/>
        <family val="3"/>
        <charset val="134"/>
      </rPr>
      <t xml:space="preserve">
Huawei, software </t>
    </r>
  </si>
  <si>
    <r>
      <t>50人以上网络视频会议</t>
    </r>
    <r>
      <rPr>
        <sz val="14"/>
        <color rgb="FF000000"/>
        <rFont val="宋体"/>
        <family val="3"/>
        <charset val="134"/>
      </rPr>
      <t xml:space="preserve">
Video conferencing for more than 50 participants</t>
    </r>
  </si>
  <si>
    <r>
      <t>华为，软件</t>
    </r>
    <r>
      <rPr>
        <sz val="14"/>
        <color rgb="FF000000"/>
        <rFont val="宋体"/>
        <family val="3"/>
        <charset val="134"/>
      </rPr>
      <t xml:space="preserve">
Huawei, software</t>
    </r>
  </si>
  <si>
    <r>
      <t>50人以内网络视频会议</t>
    </r>
    <r>
      <rPr>
        <sz val="14"/>
        <color rgb="FF000000"/>
        <rFont val="宋体"/>
        <family val="3"/>
        <charset val="134"/>
      </rPr>
      <t xml:space="preserve">
Video conferencing for not more than 50 participants</t>
    </r>
  </si>
  <si>
    <r>
      <t>思科，软件</t>
    </r>
    <r>
      <rPr>
        <sz val="14"/>
        <color rgb="FF000000"/>
        <rFont val="宋体"/>
        <family val="3"/>
        <charset val="134"/>
      </rPr>
      <t xml:space="preserve">
Cisco, software </t>
    </r>
  </si>
  <si>
    <r>
      <t>50-100人网络视频会议</t>
    </r>
    <r>
      <rPr>
        <sz val="14"/>
        <color rgb="FF000000"/>
        <rFont val="宋体"/>
        <family val="3"/>
        <charset val="134"/>
      </rPr>
      <t xml:space="preserve">
Video conferencing for 50 - 100 participants </t>
    </r>
  </si>
  <si>
    <r>
      <t>思科，软件</t>
    </r>
    <r>
      <rPr>
        <sz val="14"/>
        <color rgb="FF000000"/>
        <rFont val="宋体"/>
        <family val="3"/>
        <charset val="134"/>
      </rPr>
      <t xml:space="preserve">
Cisco, software</t>
    </r>
  </si>
  <si>
    <r>
      <t>宝利通，软件</t>
    </r>
    <r>
      <rPr>
        <sz val="14"/>
        <color rgb="FF000000"/>
        <rFont val="宋体"/>
        <family val="3"/>
        <charset val="134"/>
      </rPr>
      <t xml:space="preserve">
Polycom, software </t>
    </r>
  </si>
  <si>
    <r>
      <t>50-100人网络视频会议</t>
    </r>
    <r>
      <rPr>
        <sz val="14"/>
        <color rgb="FF000000"/>
        <rFont val="宋体"/>
        <family val="3"/>
        <charset val="134"/>
      </rPr>
      <t xml:space="preserve">
Video conferencing for 50 - 100 participants</t>
    </r>
  </si>
  <si>
    <r>
      <t>宝利通，软件</t>
    </r>
    <r>
      <rPr>
        <sz val="14"/>
        <color rgb="FF000000"/>
        <rFont val="宋体"/>
        <family val="3"/>
        <charset val="134"/>
      </rPr>
      <t xml:space="preserve">
Polycom, software</t>
    </r>
  </si>
  <si>
    <r>
      <t>100-200人网络视频会议</t>
    </r>
    <r>
      <rPr>
        <sz val="14"/>
        <color rgb="FF000000"/>
        <rFont val="宋体"/>
        <family val="3"/>
        <charset val="134"/>
      </rPr>
      <t xml:space="preserve">
Video conferencing for 100 - 200 participants</t>
    </r>
  </si>
  <si>
    <r>
      <t>100人以内网络视频会议</t>
    </r>
    <r>
      <rPr>
        <sz val="14"/>
        <color rgb="FF000000"/>
        <rFont val="宋体"/>
        <family val="3"/>
        <charset val="134"/>
      </rPr>
      <t xml:space="preserve">
Video conferencing for not more than 100 participants</t>
    </r>
  </si>
  <si>
    <r>
      <t>瞩目（zoom），软件</t>
    </r>
    <r>
      <rPr>
        <sz val="14"/>
        <color rgb="FF000000"/>
        <rFont val="宋体"/>
        <family val="3"/>
        <charset val="134"/>
      </rPr>
      <t xml:space="preserve">
Zoom, software </t>
    </r>
  </si>
  <si>
    <r>
      <t>100人以上网络视频会议</t>
    </r>
    <r>
      <rPr>
        <sz val="14"/>
        <color rgb="FF000000"/>
        <rFont val="宋体"/>
        <family val="3"/>
        <charset val="134"/>
      </rPr>
      <t xml:space="preserve">
Video conferencing for more than 100 participants</t>
    </r>
  </si>
  <si>
    <r>
      <t>网络视频会议终端</t>
    </r>
    <r>
      <rPr>
        <sz val="14"/>
        <color rgb="FF000000"/>
        <rFont val="宋体"/>
        <family val="3"/>
        <charset val="134"/>
      </rPr>
      <t xml:space="preserve">
Video conferencing terminal</t>
    </r>
  </si>
  <si>
    <r>
      <t>华为，硬件</t>
    </r>
    <r>
      <rPr>
        <sz val="14"/>
        <color rgb="FF000000"/>
        <rFont val="宋体"/>
        <family val="3"/>
        <charset val="134"/>
      </rPr>
      <t xml:space="preserve">
Huawei, hardware</t>
    </r>
  </si>
  <si>
    <r>
      <t>思科，硬件</t>
    </r>
    <r>
      <rPr>
        <sz val="14"/>
        <color rgb="FF000000"/>
        <rFont val="宋体"/>
        <family val="3"/>
        <charset val="134"/>
      </rPr>
      <t xml:space="preserve">
Cisco, hardware</t>
    </r>
  </si>
  <si>
    <r>
      <t>宝利通，硬件</t>
    </r>
    <r>
      <rPr>
        <sz val="14"/>
        <color rgb="FF000000"/>
        <rFont val="宋体"/>
        <family val="3"/>
        <charset val="134"/>
      </rPr>
      <t xml:space="preserve">
Polycom, hardware</t>
    </r>
  </si>
  <si>
    <r>
      <t>MCU数据库</t>
    </r>
    <r>
      <rPr>
        <sz val="14"/>
        <color rgb="FF000000"/>
        <rFont val="宋体"/>
        <family val="3"/>
        <charset val="134"/>
      </rPr>
      <t xml:space="preserve">
MCU database </t>
    </r>
  </si>
  <si>
    <r>
      <t>华为本地数据库，用于多终端网络会议</t>
    </r>
    <r>
      <rPr>
        <sz val="14"/>
        <color rgb="FF000000"/>
        <rFont val="宋体"/>
        <family val="3"/>
        <charset val="134"/>
      </rPr>
      <t xml:space="preserve">
Huawei's local database for multi-terminal video conferencing  </t>
    </r>
  </si>
  <si>
    <r>
      <t>SMC会议控制服务器</t>
    </r>
    <r>
      <rPr>
        <sz val="14"/>
        <color rgb="FF000000"/>
        <rFont val="宋体"/>
        <family val="3"/>
        <charset val="134"/>
      </rPr>
      <t xml:space="preserve">
SMC conference control server  </t>
    </r>
  </si>
  <si>
    <r>
      <t>华为，配合MCU数据库使用</t>
    </r>
    <r>
      <rPr>
        <sz val="14"/>
        <color rgb="FF000000"/>
        <rFont val="宋体"/>
        <family val="3"/>
        <charset val="134"/>
      </rPr>
      <t xml:space="preserve">
Huawei, used with MCU database </t>
    </r>
  </si>
  <si>
    <r>
      <t>瞩目（zoom），软件</t>
    </r>
    <r>
      <rPr>
        <sz val="14"/>
        <color rgb="FF000000"/>
        <rFont val="宋体"/>
        <family val="3"/>
        <charset val="134"/>
      </rPr>
      <t xml:space="preserve">
Zoom, software</t>
    </r>
    <phoneticPr fontId="15" type="noConversion"/>
  </si>
  <si>
    <r>
      <t>网络视频会议视频师</t>
    </r>
    <r>
      <rPr>
        <sz val="14"/>
        <color rgb="FF000000"/>
        <rFont val="宋体"/>
        <family val="3"/>
        <charset val="134"/>
      </rPr>
      <t xml:space="preserve">
Video conferencing engineer</t>
    </r>
  </si>
  <si>
    <r>
      <t>网络视频会议人员费用</t>
    </r>
    <r>
      <rPr>
        <sz val="10"/>
        <color rgb="FF000000"/>
        <rFont val="宋体"/>
        <family val="3"/>
        <charset val="134"/>
      </rPr>
      <t xml:space="preserve">
</t>
    </r>
    <r>
      <rPr>
        <sz val="14"/>
        <color rgb="FF000000"/>
        <rFont val="宋体"/>
        <family val="3"/>
        <charset val="134"/>
      </rPr>
      <t xml:space="preserve">
Fees for video conferencing staff</t>
    </r>
    <r>
      <rPr>
        <sz val="10"/>
        <color rgb="FF000000"/>
        <rFont val="宋体"/>
        <family val="3"/>
        <charset val="134"/>
      </rPr>
      <t xml:space="preserve">
</t>
    </r>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</si>
</sst>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 #,##0.00_ ;_ * \-#,##0.00_ ;_ * &quot;-&quot;??_ ;_ @_ "/>
    <numFmt numFmtId="176" formatCode="#,##0&quot;元/支&quot;"/>
    <numFmt numFmtId="177" formatCode="_ * #,##0_ ;_ * \-#,##0_ ;_ * &quot;-&quot;??_ ;_ @_ "/>
    <numFmt numFmtId="178" formatCode="#,##0_ "/>
    <numFmt numFmtId="179" formatCode="#,##0&quot;元/账号/场&quot;"/>
    <numFmt numFmtId="180" formatCode="#,##0&quot;元/套/场&quot;"/>
    <numFmt numFmtId="181" formatCode="#,##0&quot;元/场&quot;"/>
  </numFmts>
  <fonts count="43">
    <font>
      <sz val="11"/>
      <color theme="1"/>
      <name val="宋体"/>
      <charset val="134"/>
      <scheme val="minor"/>
    </font>
    <font>
      <sz val="14"/>
      <name val="宋体"/>
      <family val="3"/>
      <charset val="134"/>
    </font>
    <font>
      <sz val="14"/>
      <color theme="1"/>
      <name val="宋体"/>
      <family val="3"/>
      <charset val="134"/>
    </font>
    <font>
      <b/>
      <sz val="18"/>
      <color theme="1"/>
      <name val="仿宋"/>
      <family val="3"/>
      <charset val="134"/>
    </font>
    <font>
      <b/>
      <sz val="14"/>
      <color indexed="9"/>
      <name val="仿宋"/>
      <family val="3"/>
      <charset val="134"/>
    </font>
    <font>
      <b/>
      <sz val="14"/>
      <name val="仿宋"/>
      <family val="3"/>
      <charset val="134"/>
    </font>
    <font>
      <sz val="14"/>
      <name val="仿宋"/>
      <family val="3"/>
      <charset val="134"/>
    </font>
    <font>
      <sz val="14"/>
      <color indexed="8"/>
      <name val="仿宋"/>
      <family val="3"/>
      <charset val="134"/>
    </font>
    <font>
      <sz val="14"/>
      <color theme="1"/>
      <name val="仿宋"/>
      <family val="3"/>
      <charset val="134"/>
    </font>
    <font>
      <b/>
      <sz val="20"/>
      <name val="仿宋"/>
      <family val="3"/>
      <charset val="134"/>
    </font>
    <font>
      <sz val="14"/>
      <color rgb="FF000000"/>
      <name val="仿宋"/>
      <family val="3"/>
      <charset val="134"/>
    </font>
    <font>
      <sz val="12"/>
      <name val="宋体"/>
      <family val="3"/>
      <charset val="134"/>
    </font>
    <font>
      <sz val="14"/>
      <color rgb="FFFF0000"/>
      <name val="仿宋"/>
      <family val="3"/>
      <charset val="134"/>
    </font>
    <font>
      <sz val="14"/>
      <color rgb="FF000000"/>
      <name val="Arial"/>
      <family val="2"/>
    </font>
    <font>
      <sz val="14"/>
      <name val="Arial"/>
      <family val="2"/>
    </font>
    <font>
      <sz val="9"/>
      <name val="宋体"/>
      <family val="3"/>
      <charset val="134"/>
      <scheme val="minor"/>
    </font>
    <font>
      <sz val="14"/>
      <name val="仿宋"/>
      <family val="3"/>
      <charset val="134"/>
    </font>
    <font>
      <sz val="14"/>
      <color indexed="8"/>
      <name val="仿宋"/>
      <family val="3"/>
      <charset val="134"/>
    </font>
    <font>
      <b/>
      <sz val="14"/>
      <color indexed="9"/>
      <name val="仿宋"/>
      <family val="3"/>
      <charset val="134"/>
    </font>
    <font>
      <b/>
      <sz val="14"/>
      <name val="仿宋"/>
      <family val="3"/>
      <charset val="134"/>
    </font>
    <font>
      <sz val="14"/>
      <color rgb="FF000000"/>
      <name val="仿宋"/>
      <family val="3"/>
      <charset val="134"/>
    </font>
    <font>
      <b/>
      <sz val="14"/>
      <color theme="0"/>
      <name val="仿宋"/>
      <family val="3"/>
      <charset val="134"/>
    </font>
    <font>
      <sz val="11"/>
      <color theme="1"/>
      <name val="宋体"/>
      <family val="3"/>
      <charset val="134"/>
      <scheme val="minor"/>
    </font>
    <font>
      <sz val="10.5"/>
      <color theme="1"/>
      <name val="等线"/>
      <family val="3"/>
      <charset val="134"/>
    </font>
    <font>
      <sz val="14"/>
      <color rgb="FF000000"/>
      <name val="宋体"/>
      <family val="3"/>
      <charset val="134"/>
    </font>
    <font>
      <b/>
      <sz val="18"/>
      <name val="仿宋"/>
      <family val="3"/>
      <charset val="134"/>
    </font>
    <font>
      <sz val="9"/>
      <name val="宋体"/>
      <family val="3"/>
      <charset val="134"/>
      <scheme val="minor"/>
    </font>
    <font>
      <sz val="11"/>
      <color theme="1"/>
      <name val="宋体"/>
      <family val="3"/>
      <charset val="134"/>
      <scheme val="minor"/>
    </font>
    <font>
      <sz val="14"/>
      <color rgb="FFFF0000"/>
      <name val="宋体"/>
      <family val="3"/>
      <charset val="134"/>
    </font>
    <font>
      <b/>
      <sz val="11"/>
      <color indexed="8"/>
      <name val="方正中等线简体"/>
      <charset val="134"/>
    </font>
    <font>
      <sz val="11"/>
      <color indexed="8"/>
      <name val="方正中等线简体"/>
      <charset val="134"/>
    </font>
    <font>
      <sz val="11"/>
      <name val="宋体"/>
      <family val="3"/>
      <charset val="134"/>
      <scheme val="minor"/>
    </font>
    <font>
      <b/>
      <sz val="11"/>
      <color theme="0"/>
      <name val="FangSong"/>
      <family val="3"/>
      <charset val="134"/>
    </font>
    <font>
      <b/>
      <sz val="11"/>
      <color rgb="FF000000"/>
      <name val="宋体"/>
      <family val="3"/>
      <charset val="134"/>
    </font>
    <font>
      <sz val="11"/>
      <name val="仿宋"/>
      <family val="3"/>
      <charset val="134"/>
    </font>
    <font>
      <sz val="11"/>
      <color rgb="FF000000"/>
      <name val="仿宋"/>
      <family val="3"/>
      <charset val="134"/>
    </font>
    <font>
      <sz val="18"/>
      <name val="仿宋"/>
      <family val="3"/>
      <charset val="134"/>
    </font>
    <font>
      <sz val="11"/>
      <color rgb="FFFF0000"/>
      <name val="方正中等线简体"/>
      <charset val="134"/>
    </font>
    <font>
      <sz val="14"/>
      <name val="FangSong"/>
      <family val="3"/>
      <charset val="134"/>
    </font>
    <font>
      <b/>
      <sz val="18"/>
      <color rgb="FF000000"/>
      <name val="仿宋"/>
      <family val="3"/>
      <charset val="134"/>
    </font>
    <font>
      <sz val="10"/>
      <color rgb="FF000000"/>
      <name val="宋体"/>
      <family val="3"/>
      <charset val="134"/>
    </font>
    <font>
      <b/>
      <sz val="14"/>
      <color rgb="FF000000"/>
      <name val="仿宋"/>
      <family val="3"/>
      <charset val="134"/>
    </font>
    <font>
      <sz val="14"/>
      <color rgb="FF000000"/>
      <name val="FangSong"/>
      <family val="3"/>
      <charset val="134"/>
    </font>
  </fonts>
  <fills count="9">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0" tint="-0.14990691854609822"/>
        <bgColor indexed="64"/>
      </patternFill>
    </fill>
    <fill>
      <patternFill patternType="solid">
        <fgColor rgb="FFFFFFFF"/>
        <bgColor indexed="64"/>
      </patternFill>
    </fill>
    <fill>
      <patternFill patternType="solid">
        <fgColor theme="4" tint="-0.249977111117893"/>
        <bgColor indexed="64"/>
      </patternFill>
    </fill>
    <fill>
      <patternFill patternType="solid">
        <fgColor rgb="FF95DD9E"/>
        <bgColor indexed="64"/>
      </patternFill>
    </fill>
    <fill>
      <patternFill patternType="solid">
        <fgColor rgb="FFC7EDCC"/>
        <bgColor indexed="64"/>
      </patternFill>
    </fill>
  </fills>
  <borders count="4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style="thin">
        <color auto="1"/>
      </right>
      <top/>
      <bottom style="thin">
        <color auto="1"/>
      </bottom>
      <diagonal/>
    </border>
    <border>
      <left style="medium">
        <color rgb="FF0070C0"/>
      </left>
      <right/>
      <top/>
      <bottom/>
      <diagonal/>
    </border>
    <border>
      <left/>
      <right style="medium">
        <color rgb="FF0070C0"/>
      </right>
      <top/>
      <bottom/>
      <diagonal/>
    </border>
    <border>
      <left style="medium">
        <color rgb="FF0070C0"/>
      </left>
      <right style="thin">
        <color auto="1"/>
      </right>
      <top style="thin">
        <color auto="1"/>
      </top>
      <bottom style="thin">
        <color auto="1"/>
      </bottom>
      <diagonal/>
    </border>
    <border>
      <left style="medium">
        <color rgb="FF0070C0"/>
      </left>
      <right style="thin">
        <color auto="1"/>
      </right>
      <top style="thin">
        <color auto="1"/>
      </top>
      <bottom/>
      <diagonal/>
    </border>
    <border>
      <left style="thin">
        <color auto="1"/>
      </left>
      <right style="medium">
        <color rgb="FF0070C0"/>
      </right>
      <top style="thin">
        <color auto="1"/>
      </top>
      <bottom/>
      <diagonal/>
    </border>
    <border>
      <left style="medium">
        <color rgb="FF0070C0"/>
      </left>
      <right/>
      <top style="thin">
        <color auto="1"/>
      </top>
      <bottom style="thin">
        <color auto="1"/>
      </bottom>
      <diagonal/>
    </border>
    <border>
      <left/>
      <right style="medium">
        <color rgb="FF0070C0"/>
      </right>
      <top style="thin">
        <color auto="1"/>
      </top>
      <bottom style="thin">
        <color auto="1"/>
      </bottom>
      <diagonal/>
    </border>
    <border>
      <left style="medium">
        <color rgb="FF0070C0"/>
      </left>
      <right/>
      <top style="thin">
        <color auto="1"/>
      </top>
      <bottom style="medium">
        <color rgb="FF0070C0"/>
      </bottom>
      <diagonal/>
    </border>
    <border>
      <left/>
      <right/>
      <top style="thin">
        <color auto="1"/>
      </top>
      <bottom style="medium">
        <color rgb="FF0070C0"/>
      </bottom>
      <diagonal/>
    </border>
    <border>
      <left/>
      <right style="medium">
        <color rgb="FF0070C0"/>
      </right>
      <top style="thin">
        <color auto="1"/>
      </top>
      <bottom style="medium">
        <color rgb="FF0070C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top style="thin">
        <color auto="1"/>
      </top>
      <bottom style="thin">
        <color auto="1"/>
      </bottom>
      <diagonal/>
    </border>
    <border>
      <left/>
      <right style="thin">
        <color rgb="FF000000"/>
      </right>
      <top style="thin">
        <color auto="1"/>
      </top>
      <bottom style="thin">
        <color auto="1"/>
      </bottom>
      <diagonal/>
    </border>
    <border>
      <left style="thin">
        <color rgb="FF000000"/>
      </left>
      <right/>
      <top/>
      <bottom style="thin">
        <color auto="1"/>
      </bottom>
      <diagonal/>
    </border>
    <border>
      <left/>
      <right style="thin">
        <color rgb="FF000000"/>
      </right>
      <top/>
      <bottom style="thin">
        <color auto="1"/>
      </bottom>
      <diagonal/>
    </border>
  </borders>
  <cellStyleXfs count="11">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2" fillId="0" borderId="0">
      <alignment vertical="center"/>
    </xf>
    <xf numFmtId="0" fontId="11" fillId="0" borderId="0">
      <alignment vertical="center"/>
    </xf>
    <xf numFmtId="0" fontId="11" fillId="0" borderId="0">
      <alignment vertical="center"/>
    </xf>
    <xf numFmtId="43" fontId="27" fillId="0" borderId="0" applyFont="0" applyFill="0" applyBorder="0" applyAlignment="0" applyProtection="0">
      <alignment vertical="center"/>
    </xf>
    <xf numFmtId="0" fontId="22" fillId="0" borderId="0">
      <alignment vertical="center"/>
    </xf>
  </cellStyleXfs>
  <cellXfs count="150">
    <xf numFmtId="0" fontId="0" fillId="0" borderId="0" xfId="0">
      <alignment vertical="center"/>
    </xf>
    <xf numFmtId="0" fontId="1" fillId="2" borderId="0" xfId="2" applyFont="1" applyFill="1" applyBorder="1">
      <alignment vertical="center"/>
    </xf>
    <xf numFmtId="0" fontId="2" fillId="2" borderId="0" xfId="0" applyFont="1" applyFill="1">
      <alignment vertical="center"/>
    </xf>
    <xf numFmtId="0" fontId="4" fillId="3" borderId="3" xfId="2" applyFont="1" applyFill="1" applyBorder="1" applyAlignment="1">
      <alignment horizontal="center" vertical="center" wrapText="1"/>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4" xfId="1" applyFont="1" applyFill="1" applyBorder="1" applyAlignment="1">
      <alignment horizontal="center" vertical="center"/>
    </xf>
    <xf numFmtId="0" fontId="6" fillId="2" borderId="4" xfId="1"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4" xfId="5"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 fillId="0" borderId="4" xfId="5" applyFont="1" applyFill="1" applyBorder="1" applyAlignment="1">
      <alignment horizontal="center" vertical="top" wrapText="1"/>
    </xf>
    <xf numFmtId="0" fontId="10"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6" fillId="2" borderId="4" xfId="2" applyFont="1" applyFill="1" applyBorder="1" applyAlignment="1">
      <alignment horizontal="center" vertical="center" wrapText="1"/>
    </xf>
    <xf numFmtId="176" fontId="6" fillId="2" borderId="4" xfId="0" applyNumberFormat="1" applyFont="1" applyFill="1" applyBorder="1" applyAlignment="1">
      <alignment horizontal="center" vertical="center"/>
    </xf>
    <xf numFmtId="0" fontId="7" fillId="2" borderId="4" xfId="2" applyFont="1" applyFill="1" applyBorder="1" applyAlignment="1">
      <alignment horizontal="center" vertical="center" wrapText="1"/>
    </xf>
    <xf numFmtId="0" fontId="6" fillId="2" borderId="4" xfId="5" applyFont="1" applyFill="1" applyBorder="1" applyAlignment="1">
      <alignment horizontal="center" vertical="center" wrapText="1"/>
    </xf>
    <xf numFmtId="0" fontId="6" fillId="2" borderId="4" xfId="4" applyFont="1" applyFill="1" applyBorder="1" applyAlignment="1">
      <alignment horizontal="center" vertical="center" wrapText="1"/>
    </xf>
    <xf numFmtId="49" fontId="18" fillId="3" borderId="4" xfId="2" applyNumberFormat="1" applyFont="1" applyFill="1" applyBorder="1" applyAlignment="1">
      <alignment horizontal="center" vertical="center" wrapText="1"/>
    </xf>
    <xf numFmtId="0" fontId="18" fillId="3" borderId="3" xfId="2" applyFont="1" applyFill="1" applyBorder="1" applyAlignment="1">
      <alignment horizontal="center" vertical="center" wrapText="1"/>
    </xf>
    <xf numFmtId="0" fontId="6" fillId="2" borderId="14" xfId="0" applyFont="1" applyFill="1" applyBorder="1" applyAlignment="1">
      <alignment horizontal="center" vertical="center"/>
    </xf>
    <xf numFmtId="0" fontId="20" fillId="2" borderId="4"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15" xfId="0" applyFont="1" applyFill="1" applyBorder="1" applyAlignment="1">
      <alignment horizontal="center" vertical="center"/>
    </xf>
    <xf numFmtId="0" fontId="16" fillId="2" borderId="5" xfId="0" applyFont="1" applyFill="1" applyBorder="1" applyAlignment="1">
      <alignment horizontal="center" vertical="center" wrapText="1"/>
    </xf>
    <xf numFmtId="49" fontId="16" fillId="2" borderId="16" xfId="0" applyNumberFormat="1" applyFont="1" applyFill="1" applyBorder="1" applyAlignment="1">
      <alignment horizontal="center" vertical="center" wrapText="1"/>
    </xf>
    <xf numFmtId="0" fontId="17" fillId="2" borderId="5" xfId="0" applyFont="1" applyFill="1" applyBorder="1" applyAlignment="1">
      <alignment horizontal="center" vertical="center" wrapText="1"/>
    </xf>
    <xf numFmtId="0" fontId="0" fillId="0" borderId="0" xfId="0" applyBorder="1">
      <alignment vertical="center"/>
    </xf>
    <xf numFmtId="49" fontId="16" fillId="2" borderId="1" xfId="0" applyNumberFormat="1" applyFont="1" applyFill="1" applyBorder="1" applyAlignment="1">
      <alignment horizontal="center" vertical="center" wrapText="1"/>
    </xf>
    <xf numFmtId="0" fontId="18" fillId="3" borderId="4" xfId="2" applyFont="1" applyFill="1" applyBorder="1" applyAlignment="1">
      <alignment horizontal="center" vertical="center" wrapText="1"/>
    </xf>
    <xf numFmtId="0" fontId="21" fillId="3"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10" fillId="5" borderId="23"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24" fillId="5" borderId="23" xfId="0" applyFont="1" applyFill="1" applyBorder="1" applyAlignment="1">
      <alignment horizontal="center" vertical="center" wrapText="1"/>
    </xf>
    <xf numFmtId="0" fontId="23" fillId="0" borderId="0" xfId="0" applyFont="1" applyAlignment="1">
      <alignment vertical="center" wrapText="1"/>
    </xf>
    <xf numFmtId="0" fontId="10" fillId="5" borderId="22" xfId="0" applyFont="1" applyFill="1" applyBorder="1" applyAlignment="1">
      <alignment horizontal="left" vertical="center" wrapText="1"/>
    </xf>
    <xf numFmtId="0" fontId="10" fillId="5" borderId="23" xfId="0" applyFont="1" applyFill="1" applyBorder="1" applyAlignment="1">
      <alignment horizontal="left" vertical="center" wrapText="1"/>
    </xf>
    <xf numFmtId="0" fontId="8" fillId="5" borderId="22" xfId="0" applyFont="1" applyFill="1" applyBorder="1" applyAlignment="1">
      <alignment horizontal="left" vertical="center" wrapText="1"/>
    </xf>
    <xf numFmtId="0" fontId="8" fillId="0" borderId="23" xfId="0" applyFont="1" applyBorder="1" applyAlignment="1">
      <alignment horizontal="left" vertical="center" wrapText="1"/>
    </xf>
    <xf numFmtId="0" fontId="0" fillId="0" borderId="0" xfId="0" applyAlignment="1">
      <alignment horizontal="left" vertical="center"/>
    </xf>
    <xf numFmtId="0" fontId="12" fillId="2"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28" fillId="2" borderId="0" xfId="2" applyFont="1" applyFill="1" applyBorder="1">
      <alignment vertical="center"/>
    </xf>
    <xf numFmtId="0" fontId="30" fillId="0" borderId="4" xfId="10" applyFont="1" applyBorder="1" applyAlignment="1">
      <alignment horizontal="center" vertical="center" wrapText="1"/>
    </xf>
    <xf numFmtId="177" fontId="31" fillId="0" borderId="4" xfId="9" applyNumberFormat="1" applyFont="1"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vertical="center" wrapText="1"/>
    </xf>
    <xf numFmtId="177" fontId="0" fillId="0" borderId="0" xfId="0" applyNumberFormat="1">
      <alignment vertical="center"/>
    </xf>
    <xf numFmtId="178" fontId="0" fillId="0" borderId="0" xfId="0" applyNumberFormat="1">
      <alignment vertical="center"/>
    </xf>
    <xf numFmtId="0" fontId="32" fillId="6" borderId="4" xfId="10" applyFont="1" applyFill="1" applyBorder="1" applyAlignment="1">
      <alignment horizontal="center" vertical="center" wrapText="1"/>
    </xf>
    <xf numFmtId="0" fontId="22" fillId="0" borderId="4" xfId="0" applyFont="1" applyBorder="1" applyAlignment="1">
      <alignment horizontal="center" vertical="center" wrapText="1"/>
    </xf>
    <xf numFmtId="0" fontId="31" fillId="2" borderId="4" xfId="0" applyFont="1" applyFill="1" applyBorder="1" applyAlignment="1">
      <alignment horizontal="center" vertical="center" wrapText="1"/>
    </xf>
    <xf numFmtId="0" fontId="34" fillId="2" borderId="1" xfId="0" applyFont="1" applyFill="1" applyBorder="1" applyAlignment="1">
      <alignment horizontal="center" vertical="center" wrapText="1"/>
    </xf>
    <xf numFmtId="177" fontId="31" fillId="0" borderId="31" xfId="9" applyNumberFormat="1" applyFont="1" applyBorder="1" applyAlignment="1">
      <alignment horizontal="center" vertical="center"/>
    </xf>
    <xf numFmtId="0" fontId="30" fillId="0" borderId="3" xfId="10" applyFont="1" applyBorder="1" applyAlignment="1">
      <alignment horizontal="center" vertical="center" wrapText="1"/>
    </xf>
    <xf numFmtId="0" fontId="35" fillId="5"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37" fillId="0" borderId="4" xfId="10" applyFont="1" applyBorder="1" applyAlignment="1">
      <alignment horizontal="center" vertical="center" wrapText="1"/>
    </xf>
    <xf numFmtId="0" fontId="6" fillId="0" borderId="23" xfId="0" applyFont="1" applyBorder="1" applyAlignment="1">
      <alignment horizontal="left" vertical="center" wrapText="1"/>
    </xf>
    <xf numFmtId="0" fontId="6" fillId="0" borderId="22" xfId="0" applyFont="1" applyBorder="1" applyAlignment="1">
      <alignment horizontal="left" vertical="center" wrapText="1"/>
    </xf>
    <xf numFmtId="0" fontId="4" fillId="3" borderId="4" xfId="2" applyFont="1" applyFill="1" applyBorder="1" applyAlignment="1">
      <alignment horizontal="center" vertical="center" wrapText="1"/>
    </xf>
    <xf numFmtId="0" fontId="22" fillId="0" borderId="0" xfId="6">
      <alignment vertical="center"/>
    </xf>
    <xf numFmtId="0" fontId="21" fillId="3" borderId="4" xfId="6" applyFont="1" applyFill="1" applyBorder="1" applyAlignment="1">
      <alignment horizontal="center" vertical="center" wrapText="1"/>
    </xf>
    <xf numFmtId="0" fontId="6" fillId="2" borderId="4" xfId="6" applyFont="1" applyFill="1" applyBorder="1" applyAlignment="1">
      <alignment horizontal="center" vertical="center"/>
    </xf>
    <xf numFmtId="0" fontId="6" fillId="2" borderId="4" xfId="6" applyFont="1" applyFill="1" applyBorder="1" applyAlignment="1">
      <alignment horizontal="center" vertical="center" wrapText="1"/>
    </xf>
    <xf numFmtId="181" fontId="38" fillId="0" borderId="4" xfId="7" applyNumberFormat="1" applyFont="1" applyBorder="1" applyAlignment="1">
      <alignment horizontal="center" vertical="center" wrapText="1"/>
    </xf>
    <xf numFmtId="0" fontId="22" fillId="0" borderId="0" xfId="6" applyAlignment="1">
      <alignment horizontal="left" vertical="center"/>
    </xf>
    <xf numFmtId="49" fontId="16" fillId="2" borderId="1" xfId="0" applyNumberFormat="1" applyFont="1" applyFill="1" applyBorder="1" applyAlignment="1">
      <alignment horizontal="center" vertical="center" wrapText="1"/>
    </xf>
    <xf numFmtId="49" fontId="16" fillId="2" borderId="18" xfId="0" applyNumberFormat="1" applyFont="1" applyFill="1" applyBorder="1" applyAlignment="1">
      <alignment horizontal="center" vertical="center" wrapText="1"/>
    </xf>
    <xf numFmtId="0" fontId="25"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0" xfId="0" applyFont="1" applyFill="1" applyBorder="1" applyAlignment="1">
      <alignment horizontal="center" vertical="center"/>
    </xf>
    <xf numFmtId="0" fontId="5" fillId="4" borderId="13" xfId="0" applyFont="1" applyFill="1" applyBorder="1" applyAlignment="1">
      <alignment horizontal="center"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18" fillId="3"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21" fillId="3" borderId="4" xfId="0" applyFont="1" applyFill="1" applyBorder="1" applyAlignment="1">
      <alignment horizontal="center" vertical="center" wrapText="1"/>
    </xf>
    <xf numFmtId="0" fontId="12" fillId="2" borderId="17" xfId="0" applyFont="1" applyFill="1" applyBorder="1" applyAlignment="1">
      <alignment horizontal="left" vertical="center" wrapText="1"/>
    </xf>
    <xf numFmtId="0" fontId="12" fillId="2" borderId="2" xfId="0" applyFont="1" applyFill="1" applyBorder="1" applyAlignment="1">
      <alignment horizontal="left" vertical="center"/>
    </xf>
    <xf numFmtId="0" fontId="12" fillId="2" borderId="18" xfId="0" applyFont="1" applyFill="1" applyBorder="1" applyAlignment="1">
      <alignment horizontal="left" vertical="center"/>
    </xf>
    <xf numFmtId="0" fontId="9" fillId="2" borderId="19"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7"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4" xfId="5"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3"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6" fillId="0" borderId="5" xfId="5" applyFont="1" applyFill="1" applyBorder="1" applyAlignment="1">
      <alignment horizontal="center" vertical="center" wrapText="1"/>
    </xf>
    <xf numFmtId="0" fontId="6" fillId="0" borderId="3" xfId="5" applyFont="1" applyFill="1" applyBorder="1" applyAlignment="1">
      <alignment horizontal="center" vertical="center" wrapText="1"/>
    </xf>
    <xf numFmtId="0" fontId="6" fillId="2" borderId="4" xfId="1"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6" xfId="0" applyFont="1" applyFill="1" applyBorder="1" applyAlignment="1">
      <alignment horizontal="center" vertical="center"/>
    </xf>
    <xf numFmtId="0" fontId="10" fillId="5" borderId="26" xfId="0" applyFont="1" applyFill="1" applyBorder="1" applyAlignment="1">
      <alignment horizontal="left" vertical="center" wrapText="1"/>
    </xf>
    <xf numFmtId="0" fontId="10" fillId="5" borderId="24" xfId="0" applyFont="1" applyFill="1" applyBorder="1" applyAlignment="1">
      <alignment horizontal="left" vertical="center" wrapText="1"/>
    </xf>
    <xf numFmtId="0" fontId="10" fillId="5" borderId="27" xfId="0" applyFont="1" applyFill="1" applyBorder="1" applyAlignment="1">
      <alignment horizontal="left" vertical="center" wrapText="1"/>
    </xf>
    <xf numFmtId="0" fontId="10" fillId="5" borderId="25" xfId="0" applyFont="1" applyFill="1" applyBorder="1" applyAlignment="1">
      <alignment horizontal="left" vertical="center" wrapText="1"/>
    </xf>
    <xf numFmtId="0" fontId="6" fillId="2" borderId="4" xfId="1" applyFont="1" applyFill="1" applyBorder="1" applyAlignment="1">
      <alignment horizontal="center" vertical="center" wrapText="1"/>
    </xf>
    <xf numFmtId="0" fontId="36" fillId="4" borderId="7" xfId="0" applyFont="1" applyFill="1" applyBorder="1" applyAlignment="1">
      <alignment horizontal="left" vertical="center" wrapText="1"/>
    </xf>
    <xf numFmtId="0" fontId="36" fillId="4" borderId="0" xfId="0" applyFont="1" applyFill="1" applyBorder="1" applyAlignment="1">
      <alignment horizontal="left" vertical="center" wrapText="1"/>
    </xf>
    <xf numFmtId="0" fontId="3" fillId="0" borderId="3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29" fillId="0" borderId="6" xfId="10" applyFont="1" applyBorder="1" applyAlignment="1">
      <alignment horizontal="center" vertical="center" wrapText="1"/>
    </xf>
    <xf numFmtId="0" fontId="33" fillId="0" borderId="28" xfId="10" applyFont="1" applyBorder="1" applyAlignment="1">
      <alignment horizontal="center" vertical="center" wrapText="1"/>
    </xf>
    <xf numFmtId="0" fontId="29" fillId="0" borderId="28" xfId="10" applyFont="1" applyBorder="1" applyAlignment="1">
      <alignment horizontal="center" vertical="center" wrapText="1"/>
    </xf>
    <xf numFmtId="0" fontId="9" fillId="0" borderId="4" xfId="6" applyFont="1" applyBorder="1" applyAlignment="1">
      <alignment horizontal="center" vertical="center" wrapText="1"/>
    </xf>
    <xf numFmtId="0" fontId="39" fillId="0" borderId="33" xfId="0" applyFont="1" applyBorder="1" applyAlignment="1">
      <alignment horizontal="center" vertical="center" wrapText="1"/>
    </xf>
    <xf numFmtId="0" fontId="39" fillId="0" borderId="34" xfId="0" applyFont="1" applyBorder="1" applyAlignment="1">
      <alignment horizontal="center" vertical="center" wrapText="1"/>
    </xf>
    <xf numFmtId="0" fontId="39" fillId="0" borderId="35" xfId="0" applyFont="1" applyBorder="1" applyAlignment="1">
      <alignment horizontal="center" vertical="center" wrapText="1"/>
    </xf>
    <xf numFmtId="0" fontId="41" fillId="7" borderId="36" xfId="0" applyFont="1" applyFill="1" applyBorder="1" applyAlignment="1">
      <alignment horizontal="center" vertical="center" wrapText="1"/>
    </xf>
    <xf numFmtId="0" fontId="41" fillId="7" borderId="2" xfId="0" applyFont="1" applyFill="1" applyBorder="1" applyAlignment="1">
      <alignment horizontal="center" vertical="center" wrapText="1"/>
    </xf>
    <xf numFmtId="0" fontId="41" fillId="7" borderId="37" xfId="0" applyFont="1" applyFill="1" applyBorder="1" applyAlignment="1">
      <alignment horizontal="center" vertical="center" wrapText="1"/>
    </xf>
    <xf numFmtId="0" fontId="10" fillId="8" borderId="32" xfId="0" applyFont="1" applyFill="1" applyBorder="1" applyAlignment="1">
      <alignment horizontal="center" vertical="center" wrapText="1"/>
    </xf>
    <xf numFmtId="179" fontId="42" fillId="0" borderId="32" xfId="0" applyNumberFormat="1" applyFont="1" applyBorder="1" applyAlignment="1">
      <alignment horizontal="center" vertical="center" wrapText="1"/>
    </xf>
    <xf numFmtId="0" fontId="10" fillId="0" borderId="32" xfId="0" applyFont="1" applyBorder="1" applyAlignment="1">
      <alignment horizontal="center" vertical="center" wrapText="1"/>
    </xf>
    <xf numFmtId="180" fontId="42" fillId="0" borderId="32" xfId="0" applyNumberFormat="1" applyFont="1" applyBorder="1" applyAlignment="1">
      <alignment horizontal="center" vertical="center" wrapText="1"/>
    </xf>
    <xf numFmtId="0" fontId="41" fillId="7" borderId="38" xfId="0" applyFont="1" applyFill="1" applyBorder="1" applyAlignment="1">
      <alignment horizontal="center" vertical="center" wrapText="1"/>
    </xf>
    <xf numFmtId="0" fontId="41" fillId="7" borderId="29" xfId="0" applyFont="1" applyFill="1" applyBorder="1" applyAlignment="1">
      <alignment horizontal="center" vertical="center" wrapText="1"/>
    </xf>
    <xf numFmtId="0" fontId="41" fillId="7" borderId="39" xfId="0" applyFont="1" applyFill="1" applyBorder="1" applyAlignment="1">
      <alignment horizontal="center" vertical="center" wrapText="1"/>
    </xf>
  </cellXfs>
  <cellStyles count="11">
    <cellStyle name="常规" xfId="0" builtinId="0"/>
    <cellStyle name="常规 2" xfId="6"/>
    <cellStyle name="常规 2 2 2 2 3_厦门改" xfId="4"/>
    <cellStyle name="常规 2 2 2 3 2" xfId="5"/>
    <cellStyle name="常规 4" xfId="10"/>
    <cellStyle name="常规 5 2" xfId="2"/>
    <cellStyle name="常规 5 2 2 2 2" xfId="7"/>
    <cellStyle name="常规 5 2 2 2 2 3_厦门改" xfId="3"/>
    <cellStyle name="常规 5 2 5" xfId="1"/>
    <cellStyle name="常规 5 4" xfId="8"/>
    <cellStyle name="千位分隔" xfId="9"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5"/>
  <sheetViews>
    <sheetView zoomScale="87" zoomScaleNormal="87" workbookViewId="0">
      <selection activeCell="A50" sqref="A50:E50"/>
    </sheetView>
  </sheetViews>
  <sheetFormatPr defaultRowHeight="13.5"/>
  <cols>
    <col min="1" max="1" width="14.875" customWidth="1"/>
    <col min="2" max="2" width="41.375" customWidth="1"/>
    <col min="3" max="3" width="55.875" customWidth="1"/>
    <col min="4" max="4" width="24.25" customWidth="1"/>
    <col min="5" max="5" width="26.875" customWidth="1"/>
    <col min="6" max="7" width="9" customWidth="1"/>
  </cols>
  <sheetData>
    <row r="1" spans="1:8" ht="52.5" customHeight="1">
      <c r="A1" s="74" t="s">
        <v>567</v>
      </c>
      <c r="B1" s="75"/>
      <c r="C1" s="75"/>
      <c r="D1" s="75"/>
      <c r="E1" s="76"/>
    </row>
    <row r="2" spans="1:8" ht="19.5" customHeight="1">
      <c r="A2" s="84" t="s">
        <v>1</v>
      </c>
      <c r="B2" s="84" t="s">
        <v>2</v>
      </c>
      <c r="C2" s="83" t="s">
        <v>360</v>
      </c>
      <c r="D2" s="85" t="s">
        <v>429</v>
      </c>
      <c r="E2" s="85"/>
    </row>
    <row r="3" spans="1:8" ht="65.25" customHeight="1">
      <c r="A3" s="84"/>
      <c r="B3" s="84"/>
      <c r="C3" s="83"/>
      <c r="D3" s="32" t="s">
        <v>430</v>
      </c>
      <c r="E3" s="20" t="s">
        <v>428</v>
      </c>
    </row>
    <row r="4" spans="1:8" ht="36.75" customHeight="1">
      <c r="A4" s="77" t="s">
        <v>427</v>
      </c>
      <c r="B4" s="78"/>
      <c r="C4" s="78"/>
      <c r="D4" s="78"/>
      <c r="E4" s="79"/>
    </row>
    <row r="5" spans="1:8" ht="37.5">
      <c r="A5" s="22">
        <v>1</v>
      </c>
      <c r="B5" s="80" t="s">
        <v>362</v>
      </c>
      <c r="C5" s="23" t="s">
        <v>363</v>
      </c>
      <c r="D5" s="31" t="s">
        <v>394</v>
      </c>
      <c r="E5" s="28" t="s">
        <v>404</v>
      </c>
    </row>
    <row r="6" spans="1:8" ht="43.5" customHeight="1">
      <c r="A6" s="25">
        <v>2</v>
      </c>
      <c r="B6" s="81"/>
      <c r="C6" s="23" t="s">
        <v>364</v>
      </c>
      <c r="D6" s="31" t="s">
        <v>395</v>
      </c>
      <c r="E6" s="28" t="s">
        <v>405</v>
      </c>
    </row>
    <row r="7" spans="1:8" ht="37.5">
      <c r="A7" s="22">
        <v>3</v>
      </c>
      <c r="B7" s="81"/>
      <c r="C7" s="23" t="s">
        <v>365</v>
      </c>
      <c r="D7" s="31" t="s">
        <v>396</v>
      </c>
      <c r="E7" s="28" t="s">
        <v>406</v>
      </c>
    </row>
    <row r="8" spans="1:8" ht="37.5">
      <c r="A8" s="22">
        <v>4</v>
      </c>
      <c r="B8" s="81"/>
      <c r="C8" s="23" t="s">
        <v>366</v>
      </c>
      <c r="D8" s="31" t="s">
        <v>397</v>
      </c>
      <c r="E8" s="28" t="s">
        <v>407</v>
      </c>
    </row>
    <row r="9" spans="1:8" ht="37.5">
      <c r="A9" s="25">
        <v>5</v>
      </c>
      <c r="B9" s="81"/>
      <c r="C9" s="23" t="s">
        <v>367</v>
      </c>
      <c r="D9" s="31" t="s">
        <v>398</v>
      </c>
      <c r="E9" s="28" t="s">
        <v>408</v>
      </c>
    </row>
    <row r="10" spans="1:8" ht="37.5">
      <c r="A10" s="22">
        <v>6</v>
      </c>
      <c r="B10" s="81"/>
      <c r="C10" s="23" t="s">
        <v>368</v>
      </c>
      <c r="D10" s="31" t="s">
        <v>399</v>
      </c>
      <c r="E10" s="28" t="s">
        <v>409</v>
      </c>
      <c r="H10" s="30"/>
    </row>
    <row r="11" spans="1:8" ht="37.5">
      <c r="A11" s="22">
        <v>7</v>
      </c>
      <c r="B11" s="81"/>
      <c r="C11" s="23" t="s">
        <v>369</v>
      </c>
      <c r="D11" s="31" t="s">
        <v>400</v>
      </c>
      <c r="E11" s="28" t="s">
        <v>410</v>
      </c>
    </row>
    <row r="12" spans="1:8" ht="37.5">
      <c r="A12" s="25">
        <v>8</v>
      </c>
      <c r="B12" s="81"/>
      <c r="C12" s="23" t="s">
        <v>370</v>
      </c>
      <c r="D12" s="31" t="s">
        <v>401</v>
      </c>
      <c r="E12" s="28" t="s">
        <v>411</v>
      </c>
    </row>
    <row r="13" spans="1:8" ht="37.5">
      <c r="A13" s="22">
        <v>9</v>
      </c>
      <c r="B13" s="81"/>
      <c r="C13" s="23" t="s">
        <v>371</v>
      </c>
      <c r="D13" s="31" t="s">
        <v>402</v>
      </c>
      <c r="E13" s="28" t="s">
        <v>395</v>
      </c>
    </row>
    <row r="14" spans="1:8" ht="37.5">
      <c r="A14" s="22">
        <v>10</v>
      </c>
      <c r="B14" s="82"/>
      <c r="C14" s="23" t="s">
        <v>372</v>
      </c>
      <c r="D14" s="31" t="s">
        <v>403</v>
      </c>
      <c r="E14" s="28" t="s">
        <v>395</v>
      </c>
    </row>
    <row r="15" spans="1:8" ht="37.5">
      <c r="A15" s="25">
        <v>11</v>
      </c>
      <c r="B15" s="80" t="s">
        <v>383</v>
      </c>
      <c r="C15" s="24" t="s">
        <v>373</v>
      </c>
      <c r="D15" s="31" t="s">
        <v>394</v>
      </c>
      <c r="E15" s="28" t="s">
        <v>404</v>
      </c>
    </row>
    <row r="16" spans="1:8" ht="37.5">
      <c r="A16" s="22">
        <v>12</v>
      </c>
      <c r="B16" s="81"/>
      <c r="C16" s="24" t="s">
        <v>374</v>
      </c>
      <c r="D16" s="31" t="s">
        <v>395</v>
      </c>
      <c r="E16" s="28" t="s">
        <v>405</v>
      </c>
    </row>
    <row r="17" spans="1:5" ht="37.5">
      <c r="A17" s="22">
        <v>13</v>
      </c>
      <c r="B17" s="81"/>
      <c r="C17" s="24" t="s">
        <v>375</v>
      </c>
      <c r="D17" s="31" t="s">
        <v>396</v>
      </c>
      <c r="E17" s="28" t="s">
        <v>406</v>
      </c>
    </row>
    <row r="18" spans="1:5" ht="37.5">
      <c r="A18" s="25">
        <v>14</v>
      </c>
      <c r="B18" s="81"/>
      <c r="C18" s="24" t="s">
        <v>376</v>
      </c>
      <c r="D18" s="31" t="s">
        <v>397</v>
      </c>
      <c r="E18" s="28" t="s">
        <v>407</v>
      </c>
    </row>
    <row r="19" spans="1:5" ht="37.5">
      <c r="A19" s="22">
        <v>15</v>
      </c>
      <c r="B19" s="81"/>
      <c r="C19" s="24" t="s">
        <v>377</v>
      </c>
      <c r="D19" s="31" t="s">
        <v>398</v>
      </c>
      <c r="E19" s="28" t="s">
        <v>408</v>
      </c>
    </row>
    <row r="20" spans="1:5" ht="37.5">
      <c r="A20" s="22">
        <v>16</v>
      </c>
      <c r="B20" s="81"/>
      <c r="C20" s="24" t="s">
        <v>378</v>
      </c>
      <c r="D20" s="31" t="s">
        <v>399</v>
      </c>
      <c r="E20" s="28" t="s">
        <v>409</v>
      </c>
    </row>
    <row r="21" spans="1:5" ht="37.5">
      <c r="A21" s="25">
        <v>17</v>
      </c>
      <c r="B21" s="81"/>
      <c r="C21" s="24" t="s">
        <v>379</v>
      </c>
      <c r="D21" s="31" t="s">
        <v>400</v>
      </c>
      <c r="E21" s="28" t="s">
        <v>410</v>
      </c>
    </row>
    <row r="22" spans="1:5" ht="37.5">
      <c r="A22" s="22">
        <v>18</v>
      </c>
      <c r="B22" s="81"/>
      <c r="C22" s="24" t="s">
        <v>380</v>
      </c>
      <c r="D22" s="31" t="s">
        <v>401</v>
      </c>
      <c r="E22" s="28" t="s">
        <v>411</v>
      </c>
    </row>
    <row r="23" spans="1:5" ht="37.5">
      <c r="A23" s="22">
        <v>19</v>
      </c>
      <c r="B23" s="81"/>
      <c r="C23" s="24" t="s">
        <v>381</v>
      </c>
      <c r="D23" s="31" t="s">
        <v>402</v>
      </c>
      <c r="E23" s="28" t="s">
        <v>395</v>
      </c>
    </row>
    <row r="24" spans="1:5" ht="37.5">
      <c r="A24" s="26">
        <v>20</v>
      </c>
      <c r="B24" s="82"/>
      <c r="C24" s="27" t="s">
        <v>382</v>
      </c>
      <c r="D24" s="31" t="s">
        <v>403</v>
      </c>
      <c r="E24" s="28" t="s">
        <v>395</v>
      </c>
    </row>
    <row r="25" spans="1:5" ht="38.25" customHeight="1">
      <c r="A25" s="92" t="s">
        <v>431</v>
      </c>
      <c r="B25" s="93"/>
      <c r="C25" s="93"/>
      <c r="D25" s="93"/>
      <c r="E25" s="94"/>
    </row>
    <row r="26" spans="1:5" ht="36.75" customHeight="1">
      <c r="A26" s="26">
        <v>41</v>
      </c>
      <c r="B26" s="27" t="s">
        <v>385</v>
      </c>
      <c r="C26" s="29" t="s">
        <v>384</v>
      </c>
      <c r="D26" s="72" t="s">
        <v>396</v>
      </c>
      <c r="E26" s="73"/>
    </row>
    <row r="27" spans="1:5" ht="37.5">
      <c r="A27" s="26">
        <v>42</v>
      </c>
      <c r="B27" s="27" t="s">
        <v>387</v>
      </c>
      <c r="C27" s="29" t="s">
        <v>386</v>
      </c>
      <c r="D27" s="72" t="s">
        <v>412</v>
      </c>
      <c r="E27" s="73"/>
    </row>
    <row r="28" spans="1:5" ht="41.25" customHeight="1">
      <c r="A28" s="92" t="s">
        <v>432</v>
      </c>
      <c r="B28" s="93"/>
      <c r="C28" s="93"/>
      <c r="D28" s="93"/>
      <c r="E28" s="94"/>
    </row>
    <row r="29" spans="1:5" ht="37.5">
      <c r="A29" s="26">
        <v>43</v>
      </c>
      <c r="B29" s="27" t="s">
        <v>393</v>
      </c>
      <c r="C29" s="29" t="s">
        <v>388</v>
      </c>
      <c r="D29" s="72" t="s">
        <v>413</v>
      </c>
      <c r="E29" s="73"/>
    </row>
    <row r="30" spans="1:5" ht="37.5">
      <c r="A30" s="26">
        <v>44</v>
      </c>
      <c r="B30" s="27" t="s">
        <v>392</v>
      </c>
      <c r="C30" s="29" t="s">
        <v>389</v>
      </c>
      <c r="D30" s="72" t="s">
        <v>414</v>
      </c>
      <c r="E30" s="73"/>
    </row>
    <row r="31" spans="1:5" ht="37.5">
      <c r="A31" s="26">
        <v>45</v>
      </c>
      <c r="B31" s="27" t="s">
        <v>391</v>
      </c>
      <c r="C31" s="29" t="s">
        <v>390</v>
      </c>
      <c r="D31" s="72" t="s">
        <v>415</v>
      </c>
      <c r="E31" s="73"/>
    </row>
    <row r="32" spans="1:5" ht="45.75" customHeight="1">
      <c r="A32" s="95" t="s">
        <v>327</v>
      </c>
      <c r="B32" s="93"/>
      <c r="C32" s="93"/>
      <c r="D32" s="93"/>
      <c r="E32" s="94"/>
    </row>
    <row r="33" spans="1:5" ht="37.5">
      <c r="A33" s="26">
        <v>47</v>
      </c>
      <c r="B33" s="27" t="s">
        <v>331</v>
      </c>
      <c r="C33" s="29"/>
      <c r="D33" s="72" t="s">
        <v>416</v>
      </c>
      <c r="E33" s="73"/>
    </row>
    <row r="34" spans="1:5" ht="37.5">
      <c r="A34" s="26">
        <v>48</v>
      </c>
      <c r="B34" s="27" t="s">
        <v>332</v>
      </c>
      <c r="C34" s="29"/>
      <c r="D34" s="72" t="s">
        <v>410</v>
      </c>
      <c r="E34" s="73"/>
    </row>
    <row r="35" spans="1:5" ht="37.5">
      <c r="A35" s="26">
        <v>49</v>
      </c>
      <c r="B35" s="27" t="s">
        <v>333</v>
      </c>
      <c r="C35" s="29"/>
      <c r="D35" s="72" t="s">
        <v>417</v>
      </c>
      <c r="E35" s="73"/>
    </row>
    <row r="36" spans="1:5" ht="40.5" customHeight="1">
      <c r="A36" s="95" t="s">
        <v>328</v>
      </c>
      <c r="B36" s="93"/>
      <c r="C36" s="93"/>
      <c r="D36" s="93"/>
      <c r="E36" s="94"/>
    </row>
    <row r="37" spans="1:5" ht="37.5">
      <c r="A37" s="26">
        <v>50</v>
      </c>
      <c r="B37" s="24" t="s">
        <v>334</v>
      </c>
      <c r="C37" s="29" t="s">
        <v>335</v>
      </c>
      <c r="D37" s="72" t="s">
        <v>413</v>
      </c>
      <c r="E37" s="73"/>
    </row>
    <row r="38" spans="1:5" ht="37.5">
      <c r="A38" s="26">
        <v>51</v>
      </c>
      <c r="B38" s="24" t="s">
        <v>338</v>
      </c>
      <c r="C38" s="27" t="s">
        <v>337</v>
      </c>
      <c r="D38" s="72" t="s">
        <v>418</v>
      </c>
      <c r="E38" s="73"/>
    </row>
    <row r="39" spans="1:5" ht="37.5">
      <c r="A39" s="26">
        <v>52</v>
      </c>
      <c r="B39" s="24" t="s">
        <v>339</v>
      </c>
      <c r="C39" s="27" t="s">
        <v>336</v>
      </c>
      <c r="D39" s="72" t="s">
        <v>419</v>
      </c>
      <c r="E39" s="73"/>
    </row>
    <row r="40" spans="1:5" ht="37.5">
      <c r="A40" s="26">
        <v>53</v>
      </c>
      <c r="B40" s="24" t="s">
        <v>344</v>
      </c>
      <c r="C40" s="27" t="s">
        <v>341</v>
      </c>
      <c r="D40" s="72" t="s">
        <v>420</v>
      </c>
      <c r="E40" s="73"/>
    </row>
    <row r="41" spans="1:5" ht="37.5">
      <c r="A41" s="26">
        <v>54</v>
      </c>
      <c r="B41" s="24" t="s">
        <v>345</v>
      </c>
      <c r="C41" s="27" t="s">
        <v>341</v>
      </c>
      <c r="D41" s="72" t="s">
        <v>421</v>
      </c>
      <c r="E41" s="73"/>
    </row>
    <row r="42" spans="1:5" ht="37.5">
      <c r="A42" s="26">
        <v>55</v>
      </c>
      <c r="B42" s="24" t="s">
        <v>346</v>
      </c>
      <c r="C42" s="27" t="s">
        <v>343</v>
      </c>
      <c r="D42" s="72" t="s">
        <v>402</v>
      </c>
      <c r="E42" s="73"/>
    </row>
    <row r="43" spans="1:5" ht="37.5">
      <c r="A43" s="26">
        <v>56</v>
      </c>
      <c r="B43" s="24" t="s">
        <v>347</v>
      </c>
      <c r="C43" s="27" t="s">
        <v>342</v>
      </c>
      <c r="D43" s="72" t="s">
        <v>422</v>
      </c>
      <c r="E43" s="73"/>
    </row>
    <row r="44" spans="1:5" ht="37.5">
      <c r="A44" s="26">
        <v>57</v>
      </c>
      <c r="B44" s="24" t="s">
        <v>348</v>
      </c>
      <c r="C44" s="27" t="s">
        <v>341</v>
      </c>
      <c r="D44" s="72" t="s">
        <v>423</v>
      </c>
      <c r="E44" s="73"/>
    </row>
    <row r="45" spans="1:5" ht="37.5">
      <c r="A45" s="26">
        <v>58</v>
      </c>
      <c r="B45" s="24" t="s">
        <v>349</v>
      </c>
      <c r="C45" s="24" t="s">
        <v>340</v>
      </c>
      <c r="D45" s="72" t="s">
        <v>424</v>
      </c>
      <c r="E45" s="73"/>
    </row>
    <row r="46" spans="1:5" ht="56.25">
      <c r="A46" s="26">
        <v>59</v>
      </c>
      <c r="B46" s="24" t="s">
        <v>353</v>
      </c>
      <c r="C46" s="24" t="s">
        <v>351</v>
      </c>
      <c r="D46" s="72" t="s">
        <v>425</v>
      </c>
      <c r="E46" s="73"/>
    </row>
    <row r="47" spans="1:5" ht="56.25">
      <c r="A47" s="26">
        <v>60</v>
      </c>
      <c r="B47" s="24" t="s">
        <v>354</v>
      </c>
      <c r="C47" s="27" t="s">
        <v>350</v>
      </c>
      <c r="D47" s="72" t="s">
        <v>413</v>
      </c>
      <c r="E47" s="73"/>
    </row>
    <row r="48" spans="1:5" ht="56.25">
      <c r="A48" s="26">
        <v>61</v>
      </c>
      <c r="B48" s="24" t="s">
        <v>355</v>
      </c>
      <c r="C48" s="24" t="s">
        <v>352</v>
      </c>
      <c r="D48" s="72" t="s">
        <v>426</v>
      </c>
      <c r="E48" s="73"/>
    </row>
    <row r="49" spans="1:5" ht="406.5" customHeight="1">
      <c r="A49" s="86" t="s">
        <v>625</v>
      </c>
      <c r="B49" s="87"/>
      <c r="C49" s="87"/>
      <c r="D49" s="87"/>
      <c r="E49" s="88"/>
    </row>
    <row r="50" spans="1:5" ht="167.25" customHeight="1" thickBot="1">
      <c r="A50" s="89" t="s">
        <v>330</v>
      </c>
      <c r="B50" s="90"/>
      <c r="C50" s="90"/>
      <c r="D50" s="90"/>
      <c r="E50" s="91"/>
    </row>
    <row r="51" spans="1:5" ht="13.5" customHeight="1"/>
    <row r="52" spans="1:5" ht="13.5" customHeight="1"/>
    <row r="53" spans="1:5" ht="13.5" customHeight="1"/>
    <row r="54" spans="1:5" ht="13.5" customHeight="1"/>
    <row r="55" spans="1:5" ht="13.5" customHeight="1"/>
  </sheetData>
  <mergeCells count="34">
    <mergeCell ref="A49:E49"/>
    <mergeCell ref="D31:E31"/>
    <mergeCell ref="A50:E50"/>
    <mergeCell ref="A25:E25"/>
    <mergeCell ref="A28:E28"/>
    <mergeCell ref="A32:E32"/>
    <mergeCell ref="A36:E36"/>
    <mergeCell ref="D26:E26"/>
    <mergeCell ref="D27:E27"/>
    <mergeCell ref="D29:E29"/>
    <mergeCell ref="D30:E30"/>
    <mergeCell ref="D33:E33"/>
    <mergeCell ref="D34:E34"/>
    <mergeCell ref="D35:E35"/>
    <mergeCell ref="D37:E37"/>
    <mergeCell ref="D48:E48"/>
    <mergeCell ref="A1:E1"/>
    <mergeCell ref="A4:E4"/>
    <mergeCell ref="B5:B14"/>
    <mergeCell ref="B15:B24"/>
    <mergeCell ref="D42:E42"/>
    <mergeCell ref="C2:C3"/>
    <mergeCell ref="B2:B3"/>
    <mergeCell ref="A2:A3"/>
    <mergeCell ref="D2:E2"/>
    <mergeCell ref="D38:E38"/>
    <mergeCell ref="D39:E39"/>
    <mergeCell ref="D40:E40"/>
    <mergeCell ref="D41:E41"/>
    <mergeCell ref="D43:E43"/>
    <mergeCell ref="D44:E44"/>
    <mergeCell ref="D45:E45"/>
    <mergeCell ref="D46:E46"/>
    <mergeCell ref="D47:E47"/>
  </mergeCells>
  <phoneticPr fontId="15" type="noConversion"/>
  <pageMargins left="0.7" right="0.7" top="0.75" bottom="0.75" header="0.3" footer="0.3"/>
  <pageSetup paperSize="9" scale="5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3"/>
  <sheetViews>
    <sheetView topLeftCell="A52" zoomScale="70" zoomScaleNormal="70" workbookViewId="0">
      <selection activeCell="C40" sqref="C40"/>
    </sheetView>
  </sheetViews>
  <sheetFormatPr defaultColWidth="9" defaultRowHeight="13.5"/>
  <cols>
    <col min="1" max="1" width="22.125" customWidth="1"/>
    <col min="2" max="2" width="37.375" customWidth="1"/>
    <col min="3" max="3" width="98.125" customWidth="1"/>
    <col min="4" max="4" width="43.125" customWidth="1"/>
  </cols>
  <sheetData>
    <row r="1" spans="1:4" ht="69.95" customHeight="1">
      <c r="A1" s="98" t="s">
        <v>0</v>
      </c>
      <c r="B1" s="99"/>
      <c r="C1" s="99"/>
      <c r="D1" s="99"/>
    </row>
    <row r="2" spans="1:4" ht="50.25" customHeight="1">
      <c r="A2" s="3" t="s">
        <v>1</v>
      </c>
      <c r="B2" s="3" t="s">
        <v>2</v>
      </c>
      <c r="C2" s="3" t="s">
        <v>3</v>
      </c>
      <c r="D2" s="33" t="s">
        <v>429</v>
      </c>
    </row>
    <row r="3" spans="1:4" ht="50.25" customHeight="1" thickBot="1">
      <c r="A3" s="100" t="s">
        <v>4</v>
      </c>
      <c r="B3" s="101"/>
      <c r="C3" s="101"/>
      <c r="D3" s="101"/>
    </row>
    <row r="4" spans="1:4" ht="50.25" customHeight="1" thickBot="1">
      <c r="A4" s="4">
        <v>1</v>
      </c>
      <c r="B4" s="13" t="s">
        <v>5</v>
      </c>
      <c r="C4" s="14" t="s">
        <v>6</v>
      </c>
      <c r="D4" s="35" t="s">
        <v>433</v>
      </c>
    </row>
    <row r="5" spans="1:4" ht="50.25" customHeight="1" thickBot="1">
      <c r="A5" s="4">
        <v>2</v>
      </c>
      <c r="B5" s="14" t="s">
        <v>434</v>
      </c>
      <c r="C5" s="5" t="s">
        <v>7</v>
      </c>
      <c r="D5" s="36" t="s">
        <v>435</v>
      </c>
    </row>
    <row r="6" spans="1:4" ht="50.25" customHeight="1" thickBot="1">
      <c r="A6" s="4">
        <v>3</v>
      </c>
      <c r="B6" s="5" t="s">
        <v>8</v>
      </c>
      <c r="C6" s="5" t="s">
        <v>9</v>
      </c>
      <c r="D6" s="36" t="s">
        <v>436</v>
      </c>
    </row>
    <row r="7" spans="1:4" ht="50.25" customHeight="1" thickBot="1">
      <c r="A7" s="4">
        <v>4</v>
      </c>
      <c r="B7" s="14" t="s">
        <v>10</v>
      </c>
      <c r="C7" s="5" t="s">
        <v>11</v>
      </c>
      <c r="D7" s="36" t="s">
        <v>437</v>
      </c>
    </row>
    <row r="8" spans="1:4" ht="50.25" customHeight="1" thickBot="1">
      <c r="A8" s="4">
        <v>5</v>
      </c>
      <c r="B8" s="13" t="s">
        <v>5</v>
      </c>
      <c r="C8" s="14" t="s">
        <v>12</v>
      </c>
      <c r="D8" s="36" t="s">
        <v>438</v>
      </c>
    </row>
    <row r="9" spans="1:4" ht="50.25" customHeight="1" thickBot="1">
      <c r="A9" s="4">
        <v>6</v>
      </c>
      <c r="B9" s="13" t="s">
        <v>5</v>
      </c>
      <c r="C9" s="14" t="s">
        <v>13</v>
      </c>
      <c r="D9" s="36" t="s">
        <v>439</v>
      </c>
    </row>
    <row r="10" spans="1:4" ht="69.95" customHeight="1" thickBot="1">
      <c r="A10" s="4">
        <v>7</v>
      </c>
      <c r="B10" s="5" t="s">
        <v>14</v>
      </c>
      <c r="C10" s="5" t="s">
        <v>15</v>
      </c>
      <c r="D10" s="36" t="s">
        <v>440</v>
      </c>
    </row>
    <row r="11" spans="1:4" ht="50.25" customHeight="1" thickBot="1">
      <c r="A11" s="4">
        <v>8</v>
      </c>
      <c r="B11" s="5" t="s">
        <v>16</v>
      </c>
      <c r="C11" s="5" t="s">
        <v>17</v>
      </c>
      <c r="D11" s="36" t="s">
        <v>442</v>
      </c>
    </row>
    <row r="12" spans="1:4" ht="50.25" customHeight="1" thickBot="1">
      <c r="A12" s="4">
        <v>9</v>
      </c>
      <c r="B12" s="5" t="s">
        <v>18</v>
      </c>
      <c r="C12" s="5" t="s">
        <v>19</v>
      </c>
      <c r="D12" s="36" t="s">
        <v>440</v>
      </c>
    </row>
    <row r="13" spans="1:4" ht="50.25" customHeight="1" thickBot="1">
      <c r="A13" s="4">
        <v>10</v>
      </c>
      <c r="B13" s="5" t="s">
        <v>18</v>
      </c>
      <c r="C13" s="5" t="s">
        <v>20</v>
      </c>
      <c r="D13" s="36" t="s">
        <v>443</v>
      </c>
    </row>
    <row r="14" spans="1:4" ht="50.25" customHeight="1" thickBot="1">
      <c r="A14" s="4">
        <v>11</v>
      </c>
      <c r="B14" s="5" t="s">
        <v>21</v>
      </c>
      <c r="C14" s="5" t="s">
        <v>22</v>
      </c>
      <c r="D14" s="36" t="s">
        <v>444</v>
      </c>
    </row>
    <row r="15" spans="1:4" ht="50.25" customHeight="1" thickBot="1">
      <c r="A15" s="4">
        <v>12</v>
      </c>
      <c r="B15" s="5" t="s">
        <v>18</v>
      </c>
      <c r="C15" s="5" t="s">
        <v>23</v>
      </c>
      <c r="D15" s="36" t="s">
        <v>437</v>
      </c>
    </row>
    <row r="16" spans="1:4" ht="50.25" customHeight="1" thickBot="1">
      <c r="A16" s="4">
        <v>13</v>
      </c>
      <c r="B16" s="13" t="s">
        <v>5</v>
      </c>
      <c r="C16" s="14" t="s">
        <v>24</v>
      </c>
      <c r="D16" s="36" t="s">
        <v>445</v>
      </c>
    </row>
    <row r="17" spans="1:4" ht="50.25" customHeight="1" thickBot="1">
      <c r="A17" s="4">
        <v>14</v>
      </c>
      <c r="B17" s="13" t="s">
        <v>5</v>
      </c>
      <c r="C17" s="14" t="s">
        <v>25</v>
      </c>
      <c r="D17" s="36" t="s">
        <v>446</v>
      </c>
    </row>
    <row r="18" spans="1:4" ht="50.25" customHeight="1" thickBot="1">
      <c r="A18" s="4">
        <v>15</v>
      </c>
      <c r="B18" s="13" t="s">
        <v>5</v>
      </c>
      <c r="C18" s="14" t="s">
        <v>26</v>
      </c>
      <c r="D18" s="36" t="s">
        <v>447</v>
      </c>
    </row>
    <row r="19" spans="1:4" ht="50.25" customHeight="1" thickBot="1">
      <c r="A19" s="4">
        <v>16</v>
      </c>
      <c r="B19" s="5" t="s">
        <v>27</v>
      </c>
      <c r="C19" s="4" t="s">
        <v>28</v>
      </c>
      <c r="D19" s="36" t="s">
        <v>448</v>
      </c>
    </row>
    <row r="20" spans="1:4" ht="50.25" customHeight="1" thickBot="1">
      <c r="A20" s="4">
        <v>17</v>
      </c>
      <c r="B20" s="5" t="s">
        <v>16</v>
      </c>
      <c r="C20" s="5" t="s">
        <v>29</v>
      </c>
      <c r="D20" s="36" t="s">
        <v>438</v>
      </c>
    </row>
    <row r="21" spans="1:4" ht="50.25" customHeight="1" thickBot="1">
      <c r="A21" s="4">
        <v>18</v>
      </c>
      <c r="B21" s="5" t="s">
        <v>18</v>
      </c>
      <c r="C21" s="5" t="s">
        <v>30</v>
      </c>
      <c r="D21" s="36" t="s">
        <v>449</v>
      </c>
    </row>
    <row r="22" spans="1:4" ht="69.95" customHeight="1" thickBot="1">
      <c r="A22" s="4">
        <v>19</v>
      </c>
      <c r="B22" s="5" t="s">
        <v>21</v>
      </c>
      <c r="C22" s="5" t="s">
        <v>31</v>
      </c>
      <c r="D22" s="36" t="s">
        <v>444</v>
      </c>
    </row>
    <row r="23" spans="1:4" ht="50.25" customHeight="1" thickBot="1">
      <c r="A23" s="4">
        <v>20</v>
      </c>
      <c r="B23" s="14" t="s">
        <v>32</v>
      </c>
      <c r="C23" s="5" t="s">
        <v>33</v>
      </c>
      <c r="D23" s="36" t="s">
        <v>450</v>
      </c>
    </row>
    <row r="24" spans="1:4" ht="50.25" customHeight="1" thickBot="1">
      <c r="A24" s="4">
        <v>21</v>
      </c>
      <c r="B24" s="14" t="s">
        <v>8</v>
      </c>
      <c r="C24" s="5" t="s">
        <v>34</v>
      </c>
      <c r="D24" s="36" t="s">
        <v>452</v>
      </c>
    </row>
    <row r="25" spans="1:4" ht="50.25" customHeight="1" thickBot="1">
      <c r="A25" s="4">
        <v>22</v>
      </c>
      <c r="B25" s="14" t="s">
        <v>35</v>
      </c>
      <c r="C25" s="5" t="s">
        <v>36</v>
      </c>
      <c r="D25" s="36" t="s">
        <v>451</v>
      </c>
    </row>
    <row r="26" spans="1:4" ht="69.95" customHeight="1" thickBot="1">
      <c r="A26" s="4">
        <v>23</v>
      </c>
      <c r="B26" s="15" t="s">
        <v>37</v>
      </c>
      <c r="C26" s="5" t="s">
        <v>38</v>
      </c>
      <c r="D26" s="36" t="s">
        <v>453</v>
      </c>
    </row>
    <row r="27" spans="1:4" ht="50.25" customHeight="1" thickBot="1">
      <c r="A27" s="4">
        <v>24</v>
      </c>
      <c r="B27" s="15" t="s">
        <v>39</v>
      </c>
      <c r="C27" s="5" t="s">
        <v>40</v>
      </c>
      <c r="D27" s="36" t="s">
        <v>454</v>
      </c>
    </row>
    <row r="28" spans="1:4" ht="50.25" customHeight="1" thickBot="1">
      <c r="A28" s="4">
        <v>25</v>
      </c>
      <c r="B28" s="15" t="s">
        <v>41</v>
      </c>
      <c r="C28" s="5" t="s">
        <v>42</v>
      </c>
      <c r="D28" s="36" t="s">
        <v>455</v>
      </c>
    </row>
    <row r="29" spans="1:4" ht="50.25" customHeight="1" thickBot="1">
      <c r="A29" s="4">
        <v>26</v>
      </c>
      <c r="B29" s="14" t="s">
        <v>43</v>
      </c>
      <c r="C29" s="5" t="s">
        <v>44</v>
      </c>
      <c r="D29" s="36" t="s">
        <v>456</v>
      </c>
    </row>
    <row r="30" spans="1:4" ht="50.25" customHeight="1" thickBot="1">
      <c r="A30" s="4">
        <v>27</v>
      </c>
      <c r="B30" s="14" t="s">
        <v>45</v>
      </c>
      <c r="C30" s="5" t="s">
        <v>46</v>
      </c>
      <c r="D30" s="36" t="s">
        <v>456</v>
      </c>
    </row>
    <row r="31" spans="1:4" ht="50.25" customHeight="1" thickBot="1">
      <c r="A31" s="4">
        <v>28</v>
      </c>
      <c r="B31" s="14" t="s">
        <v>47</v>
      </c>
      <c r="C31" s="14" t="s">
        <v>48</v>
      </c>
      <c r="D31" s="36" t="s">
        <v>452</v>
      </c>
    </row>
    <row r="32" spans="1:4" ht="50.25" customHeight="1" thickBot="1">
      <c r="A32" s="4">
        <v>29</v>
      </c>
      <c r="B32" s="14" t="s">
        <v>49</v>
      </c>
      <c r="C32" s="4" t="s">
        <v>50</v>
      </c>
      <c r="D32" s="36" t="s">
        <v>457</v>
      </c>
    </row>
    <row r="33" spans="1:4" ht="50.25" customHeight="1" thickBot="1">
      <c r="A33" s="4">
        <v>30</v>
      </c>
      <c r="B33" s="5" t="s">
        <v>51</v>
      </c>
      <c r="C33" s="5" t="s">
        <v>52</v>
      </c>
      <c r="D33" s="36" t="s">
        <v>450</v>
      </c>
    </row>
    <row r="34" spans="1:4" ht="69.95" customHeight="1" thickBot="1">
      <c r="A34" s="4">
        <v>31</v>
      </c>
      <c r="B34" s="5" t="s">
        <v>53</v>
      </c>
      <c r="C34" s="5" t="s">
        <v>54</v>
      </c>
      <c r="D34" s="36" t="s">
        <v>458</v>
      </c>
    </row>
    <row r="35" spans="1:4" ht="50.25" customHeight="1" thickBot="1">
      <c r="A35" s="103">
        <v>32</v>
      </c>
      <c r="B35" s="109" t="s">
        <v>55</v>
      </c>
      <c r="C35" s="5" t="s">
        <v>56</v>
      </c>
      <c r="D35" s="36" t="s">
        <v>477</v>
      </c>
    </row>
    <row r="36" spans="1:4" ht="50.25" customHeight="1" thickBot="1">
      <c r="A36" s="104"/>
      <c r="B36" s="109"/>
      <c r="C36" s="5" t="s">
        <v>57</v>
      </c>
      <c r="D36" s="36" t="s">
        <v>459</v>
      </c>
    </row>
    <row r="37" spans="1:4" ht="69.95" customHeight="1" thickBot="1">
      <c r="A37" s="4">
        <v>33</v>
      </c>
      <c r="B37" s="5" t="s">
        <v>58</v>
      </c>
      <c r="C37" s="4" t="s">
        <v>59</v>
      </c>
      <c r="D37" s="36" t="s">
        <v>476</v>
      </c>
    </row>
    <row r="38" spans="1:4" ht="50.25" customHeight="1" thickBot="1">
      <c r="A38" s="4">
        <v>34</v>
      </c>
      <c r="B38" s="5" t="s">
        <v>60</v>
      </c>
      <c r="C38" s="5" t="s">
        <v>61</v>
      </c>
      <c r="D38" s="36" t="s">
        <v>475</v>
      </c>
    </row>
    <row r="39" spans="1:4" ht="50.25" customHeight="1" thickBot="1">
      <c r="A39" s="4">
        <v>35</v>
      </c>
      <c r="B39" s="5" t="s">
        <v>60</v>
      </c>
      <c r="C39" s="5" t="s">
        <v>62</v>
      </c>
      <c r="D39" s="36" t="s">
        <v>474</v>
      </c>
    </row>
    <row r="40" spans="1:4" ht="50.25" customHeight="1" thickBot="1">
      <c r="A40" s="4">
        <v>36</v>
      </c>
      <c r="B40" s="5" t="s">
        <v>60</v>
      </c>
      <c r="C40" s="45" t="s">
        <v>626</v>
      </c>
      <c r="D40" s="36" t="s">
        <v>473</v>
      </c>
    </row>
    <row r="41" spans="1:4" ht="69.95" customHeight="1" thickBot="1">
      <c r="A41" s="4">
        <v>37</v>
      </c>
      <c r="B41" s="5" t="s">
        <v>60</v>
      </c>
      <c r="C41" s="5" t="s">
        <v>63</v>
      </c>
      <c r="D41" s="36" t="s">
        <v>466</v>
      </c>
    </row>
    <row r="42" spans="1:4" ht="50.25" customHeight="1" thickBot="1">
      <c r="A42" s="4">
        <v>38</v>
      </c>
      <c r="B42" s="5" t="s">
        <v>64</v>
      </c>
      <c r="C42" s="16" t="s">
        <v>65</v>
      </c>
      <c r="D42" s="36" t="s">
        <v>460</v>
      </c>
    </row>
    <row r="43" spans="1:4" ht="50.25" customHeight="1" thickBot="1">
      <c r="A43" s="4">
        <v>39</v>
      </c>
      <c r="B43" s="5" t="s">
        <v>66</v>
      </c>
      <c r="C43" s="16" t="s">
        <v>67</v>
      </c>
      <c r="D43" s="36" t="s">
        <v>461</v>
      </c>
    </row>
    <row r="44" spans="1:4" ht="50.25" customHeight="1" thickBot="1">
      <c r="A44" s="103">
        <v>40</v>
      </c>
      <c r="B44" s="109" t="s">
        <v>68</v>
      </c>
      <c r="C44" s="5" t="s">
        <v>69</v>
      </c>
      <c r="D44" s="36" t="s">
        <v>462</v>
      </c>
    </row>
    <row r="45" spans="1:4" ht="50.25" customHeight="1" thickBot="1">
      <c r="A45" s="105"/>
      <c r="B45" s="109"/>
      <c r="C45" s="5" t="s">
        <v>70</v>
      </c>
      <c r="D45" s="36" t="s">
        <v>448</v>
      </c>
    </row>
    <row r="46" spans="1:4" ht="50.25" customHeight="1" thickBot="1">
      <c r="A46" s="105"/>
      <c r="B46" s="109"/>
      <c r="C46" s="5" t="s">
        <v>71</v>
      </c>
      <c r="D46" s="36" t="s">
        <v>463</v>
      </c>
    </row>
    <row r="47" spans="1:4" ht="50.25" customHeight="1" thickBot="1">
      <c r="A47" s="105"/>
      <c r="B47" s="109"/>
      <c r="C47" s="5" t="s">
        <v>72</v>
      </c>
      <c r="D47" s="36" t="s">
        <v>472</v>
      </c>
    </row>
    <row r="48" spans="1:4" ht="50.25" customHeight="1" thickBot="1">
      <c r="A48" s="105"/>
      <c r="B48" s="109"/>
      <c r="C48" s="5" t="s">
        <v>73</v>
      </c>
      <c r="D48" s="36" t="s">
        <v>467</v>
      </c>
    </row>
    <row r="49" spans="1:4" ht="50.25" customHeight="1" thickBot="1">
      <c r="A49" s="105"/>
      <c r="B49" s="109"/>
      <c r="C49" s="5" t="s">
        <v>74</v>
      </c>
      <c r="D49" s="36" t="s">
        <v>467</v>
      </c>
    </row>
    <row r="50" spans="1:4" ht="50.25" customHeight="1" thickBot="1">
      <c r="A50" s="105"/>
      <c r="B50" s="109"/>
      <c r="C50" s="5" t="s">
        <v>75</v>
      </c>
      <c r="D50" s="36" t="s">
        <v>464</v>
      </c>
    </row>
    <row r="51" spans="1:4" ht="50.25" customHeight="1" thickBot="1">
      <c r="A51" s="104"/>
      <c r="B51" s="109"/>
      <c r="C51" s="5" t="s">
        <v>76</v>
      </c>
      <c r="D51" s="36" t="s">
        <v>465</v>
      </c>
    </row>
    <row r="52" spans="1:4" ht="50.25" customHeight="1" thickBot="1">
      <c r="A52" s="103">
        <v>41</v>
      </c>
      <c r="B52" s="109" t="s">
        <v>77</v>
      </c>
      <c r="C52" s="5" t="s">
        <v>78</v>
      </c>
      <c r="D52" s="36" t="s">
        <v>466</v>
      </c>
    </row>
    <row r="53" spans="1:4" ht="50.25" customHeight="1" thickBot="1">
      <c r="A53" s="105"/>
      <c r="B53" s="109"/>
      <c r="C53" s="5" t="s">
        <v>79</v>
      </c>
      <c r="D53" s="36" t="s">
        <v>468</v>
      </c>
    </row>
    <row r="54" spans="1:4" ht="50.25" customHeight="1" thickBot="1">
      <c r="A54" s="105"/>
      <c r="B54" s="109"/>
      <c r="C54" s="5" t="s">
        <v>80</v>
      </c>
      <c r="D54" s="36" t="s">
        <v>469</v>
      </c>
    </row>
    <row r="55" spans="1:4" ht="50.25" customHeight="1" thickBot="1">
      <c r="A55" s="105"/>
      <c r="B55" s="109"/>
      <c r="C55" s="5" t="s">
        <v>81</v>
      </c>
      <c r="D55" s="36" t="s">
        <v>470</v>
      </c>
    </row>
    <row r="56" spans="1:4" ht="50.25" customHeight="1" thickBot="1">
      <c r="A56" s="105"/>
      <c r="B56" s="109"/>
      <c r="C56" s="5" t="s">
        <v>82</v>
      </c>
      <c r="D56" s="36" t="s">
        <v>471</v>
      </c>
    </row>
    <row r="57" spans="1:4" ht="50.25" customHeight="1" thickBot="1">
      <c r="A57" s="105"/>
      <c r="B57" s="109"/>
      <c r="C57" s="5" t="s">
        <v>83</v>
      </c>
      <c r="D57" s="36" t="s">
        <v>478</v>
      </c>
    </row>
    <row r="58" spans="1:4" ht="50.25" customHeight="1" thickBot="1">
      <c r="A58" s="105"/>
      <c r="B58" s="109"/>
      <c r="C58" s="5" t="s">
        <v>84</v>
      </c>
      <c r="D58" s="36" t="s">
        <v>479</v>
      </c>
    </row>
    <row r="59" spans="1:4" ht="50.25" customHeight="1" thickBot="1">
      <c r="A59" s="105"/>
      <c r="B59" s="109"/>
      <c r="C59" s="5" t="s">
        <v>85</v>
      </c>
      <c r="D59" s="36" t="s">
        <v>480</v>
      </c>
    </row>
    <row r="60" spans="1:4" ht="50.25" customHeight="1" thickBot="1">
      <c r="A60" s="104"/>
      <c r="B60" s="109"/>
      <c r="C60" s="5" t="s">
        <v>86</v>
      </c>
      <c r="D60" s="36" t="s">
        <v>481</v>
      </c>
    </row>
    <row r="61" spans="1:4" ht="50.25" customHeight="1" thickBot="1">
      <c r="A61" s="102" t="s">
        <v>87</v>
      </c>
      <c r="B61" s="93"/>
      <c r="C61" s="93"/>
      <c r="D61" s="93"/>
    </row>
    <row r="62" spans="1:4" ht="50.25" customHeight="1" thickBot="1">
      <c r="A62" s="4">
        <v>1</v>
      </c>
      <c r="B62" s="5" t="s">
        <v>88</v>
      </c>
      <c r="C62" s="5" t="s">
        <v>89</v>
      </c>
      <c r="D62" s="37" t="s">
        <v>564</v>
      </c>
    </row>
    <row r="63" spans="1:4" ht="95.25" customHeight="1" thickBot="1">
      <c r="A63" s="4">
        <v>2</v>
      </c>
      <c r="B63" s="5" t="s">
        <v>90</v>
      </c>
      <c r="C63" s="5" t="s">
        <v>91</v>
      </c>
      <c r="D63" s="38" t="s">
        <v>482</v>
      </c>
    </row>
    <row r="64" spans="1:4" ht="65.25" customHeight="1" thickBot="1">
      <c r="A64" s="4">
        <v>3</v>
      </c>
      <c r="B64" s="5" t="s">
        <v>92</v>
      </c>
      <c r="C64" s="5" t="s">
        <v>93</v>
      </c>
      <c r="D64" s="38" t="s">
        <v>483</v>
      </c>
    </row>
    <row r="65" spans="1:4" ht="50.25" customHeight="1" thickBot="1">
      <c r="A65" s="4">
        <v>4</v>
      </c>
      <c r="B65" s="5" t="s">
        <v>94</v>
      </c>
      <c r="C65" s="4" t="s">
        <v>95</v>
      </c>
      <c r="D65" s="38" t="s">
        <v>437</v>
      </c>
    </row>
    <row r="66" spans="1:4" ht="50.25" customHeight="1" thickBot="1">
      <c r="A66" s="4">
        <v>5</v>
      </c>
      <c r="B66" s="5" t="s">
        <v>96</v>
      </c>
      <c r="C66" s="4" t="s">
        <v>97</v>
      </c>
      <c r="D66" s="38" t="s">
        <v>484</v>
      </c>
    </row>
    <row r="67" spans="1:4" ht="50.25" customHeight="1" thickBot="1">
      <c r="A67" s="4">
        <v>6</v>
      </c>
      <c r="B67" s="5" t="s">
        <v>98</v>
      </c>
      <c r="C67" s="5" t="s">
        <v>99</v>
      </c>
      <c r="D67" s="38" t="s">
        <v>485</v>
      </c>
    </row>
    <row r="68" spans="1:4" ht="50.25" customHeight="1" thickBot="1">
      <c r="A68" s="102" t="s">
        <v>100</v>
      </c>
      <c r="B68" s="93"/>
      <c r="C68" s="93"/>
      <c r="D68" s="93"/>
    </row>
    <row r="69" spans="1:4" ht="50.25" customHeight="1" thickBot="1">
      <c r="A69" s="4">
        <v>1</v>
      </c>
      <c r="B69" s="15" t="s">
        <v>101</v>
      </c>
      <c r="C69" s="5" t="s">
        <v>102</v>
      </c>
      <c r="D69" s="35" t="s">
        <v>486</v>
      </c>
    </row>
    <row r="70" spans="1:4" ht="69.95" customHeight="1" thickBot="1">
      <c r="A70" s="4">
        <v>2</v>
      </c>
      <c r="B70" s="15" t="s">
        <v>103</v>
      </c>
      <c r="C70" s="5" t="s">
        <v>104</v>
      </c>
      <c r="D70" s="38" t="s">
        <v>442</v>
      </c>
    </row>
    <row r="71" spans="1:4" ht="50.25" customHeight="1" thickBot="1">
      <c r="A71" s="4">
        <v>3</v>
      </c>
      <c r="B71" s="15" t="s">
        <v>105</v>
      </c>
      <c r="C71" s="4" t="s">
        <v>106</v>
      </c>
      <c r="D71" s="38" t="s">
        <v>442</v>
      </c>
    </row>
    <row r="72" spans="1:4" ht="50.25" customHeight="1" thickBot="1">
      <c r="A72" s="4">
        <v>4</v>
      </c>
      <c r="B72" s="17" t="s">
        <v>107</v>
      </c>
      <c r="C72" s="5" t="s">
        <v>108</v>
      </c>
      <c r="D72" s="38" t="s">
        <v>443</v>
      </c>
    </row>
    <row r="73" spans="1:4" ht="50.25" customHeight="1" thickBot="1">
      <c r="A73" s="4">
        <v>5</v>
      </c>
      <c r="B73" s="17" t="s">
        <v>109</v>
      </c>
      <c r="C73" s="5" t="s">
        <v>110</v>
      </c>
      <c r="D73" s="36" t="s">
        <v>487</v>
      </c>
    </row>
    <row r="74" spans="1:4" ht="50.25" customHeight="1" thickBot="1">
      <c r="A74" s="102" t="s">
        <v>111</v>
      </c>
      <c r="B74" s="93"/>
      <c r="C74" s="93"/>
      <c r="D74" s="93"/>
    </row>
    <row r="75" spans="1:4" ht="50.25" customHeight="1" thickBot="1">
      <c r="A75" s="4">
        <v>1</v>
      </c>
      <c r="B75" s="15" t="s">
        <v>112</v>
      </c>
      <c r="C75" s="15" t="s">
        <v>113</v>
      </c>
      <c r="D75" s="37" t="s">
        <v>488</v>
      </c>
    </row>
    <row r="76" spans="1:4" ht="50.25" customHeight="1" thickBot="1">
      <c r="A76" s="4">
        <v>2</v>
      </c>
      <c r="B76" s="15" t="s">
        <v>112</v>
      </c>
      <c r="C76" s="15" t="s">
        <v>114</v>
      </c>
      <c r="D76" s="38" t="s">
        <v>465</v>
      </c>
    </row>
    <row r="77" spans="1:4" ht="50.25" customHeight="1" thickBot="1">
      <c r="A77" s="4">
        <v>3</v>
      </c>
      <c r="B77" s="15" t="s">
        <v>115</v>
      </c>
      <c r="C77" s="5" t="s">
        <v>116</v>
      </c>
      <c r="D77" s="36" t="s">
        <v>489</v>
      </c>
    </row>
    <row r="78" spans="1:4" ht="50.25" customHeight="1" thickBot="1">
      <c r="A78" s="4">
        <v>4</v>
      </c>
      <c r="B78" s="15" t="s">
        <v>115</v>
      </c>
      <c r="C78" s="5" t="s">
        <v>117</v>
      </c>
      <c r="D78" s="36" t="s">
        <v>490</v>
      </c>
    </row>
    <row r="79" spans="1:4" ht="50.25" customHeight="1" thickBot="1">
      <c r="A79" s="4">
        <v>5</v>
      </c>
      <c r="B79" s="15" t="s">
        <v>118</v>
      </c>
      <c r="C79" s="5" t="s">
        <v>119</v>
      </c>
      <c r="D79" s="36" t="s">
        <v>491</v>
      </c>
    </row>
    <row r="80" spans="1:4" ht="50.25" customHeight="1" thickBot="1">
      <c r="A80" s="4">
        <v>6</v>
      </c>
      <c r="B80" s="15" t="s">
        <v>112</v>
      </c>
      <c r="C80" s="15" t="s">
        <v>120</v>
      </c>
      <c r="D80" s="38" t="s">
        <v>492</v>
      </c>
    </row>
    <row r="81" spans="1:4" ht="50.25" customHeight="1" thickBot="1">
      <c r="A81" s="4">
        <v>7</v>
      </c>
      <c r="B81" s="15" t="s">
        <v>112</v>
      </c>
      <c r="C81" s="15" t="s">
        <v>121</v>
      </c>
      <c r="D81" s="38" t="s">
        <v>493</v>
      </c>
    </row>
    <row r="82" spans="1:4" ht="50.25" customHeight="1" thickBot="1">
      <c r="A82" s="4">
        <v>8</v>
      </c>
      <c r="B82" s="15" t="s">
        <v>112</v>
      </c>
      <c r="C82" s="15" t="s">
        <v>122</v>
      </c>
      <c r="D82" s="38" t="s">
        <v>494</v>
      </c>
    </row>
    <row r="83" spans="1:4" ht="50.25" customHeight="1" thickBot="1">
      <c r="A83" s="4">
        <v>9</v>
      </c>
      <c r="B83" s="15" t="s">
        <v>112</v>
      </c>
      <c r="C83" s="15" t="s">
        <v>123</v>
      </c>
      <c r="D83" s="38" t="s">
        <v>495</v>
      </c>
    </row>
    <row r="84" spans="1:4" ht="50.25" customHeight="1" thickBot="1">
      <c r="A84" s="4">
        <v>10</v>
      </c>
      <c r="B84" s="15" t="s">
        <v>112</v>
      </c>
      <c r="C84" s="15" t="s">
        <v>124</v>
      </c>
      <c r="D84" s="38" t="s">
        <v>439</v>
      </c>
    </row>
    <row r="85" spans="1:4" ht="50.25" customHeight="1" thickBot="1">
      <c r="A85" s="103">
        <v>11</v>
      </c>
      <c r="B85" s="109" t="s">
        <v>118</v>
      </c>
      <c r="C85" s="5" t="s">
        <v>125</v>
      </c>
      <c r="D85" s="36" t="s">
        <v>496</v>
      </c>
    </row>
    <row r="86" spans="1:4" ht="50.25" customHeight="1" thickBot="1">
      <c r="A86" s="104"/>
      <c r="B86" s="109"/>
      <c r="C86" s="5" t="s">
        <v>126</v>
      </c>
      <c r="D86" s="36" t="s">
        <v>496</v>
      </c>
    </row>
    <row r="87" spans="1:4" ht="50.25" customHeight="1" thickBot="1">
      <c r="A87" s="4">
        <v>12</v>
      </c>
      <c r="B87" s="15" t="s">
        <v>115</v>
      </c>
      <c r="C87" s="5" t="s">
        <v>127</v>
      </c>
      <c r="D87" s="36" t="s">
        <v>497</v>
      </c>
    </row>
    <row r="88" spans="1:4" ht="50.25" customHeight="1" thickBot="1">
      <c r="A88" s="4">
        <v>13</v>
      </c>
      <c r="B88" s="15" t="s">
        <v>128</v>
      </c>
      <c r="C88" s="4"/>
      <c r="D88" s="36" t="s">
        <v>498</v>
      </c>
    </row>
    <row r="89" spans="1:4" ht="50.25" customHeight="1" thickBot="1">
      <c r="A89" s="102" t="s">
        <v>129</v>
      </c>
      <c r="B89" s="93"/>
      <c r="C89" s="93"/>
      <c r="D89" s="93"/>
    </row>
    <row r="90" spans="1:4" ht="50.25" customHeight="1" thickBot="1">
      <c r="A90" s="4">
        <v>1</v>
      </c>
      <c r="B90" s="5" t="s">
        <v>130</v>
      </c>
      <c r="C90" s="5" t="s">
        <v>131</v>
      </c>
      <c r="D90" s="37" t="s">
        <v>499</v>
      </c>
    </row>
    <row r="91" spans="1:4" ht="50.25" customHeight="1" thickBot="1">
      <c r="A91" s="4">
        <v>2</v>
      </c>
      <c r="B91" s="5" t="s">
        <v>132</v>
      </c>
      <c r="C91" s="4" t="s">
        <v>133</v>
      </c>
      <c r="D91" s="36" t="s">
        <v>500</v>
      </c>
    </row>
    <row r="92" spans="1:4" ht="69.95" customHeight="1" thickBot="1">
      <c r="A92" s="4">
        <v>3</v>
      </c>
      <c r="B92" s="5" t="s">
        <v>134</v>
      </c>
      <c r="C92" s="4" t="s">
        <v>135</v>
      </c>
      <c r="D92" s="36" t="s">
        <v>501</v>
      </c>
    </row>
    <row r="93" spans="1:4" ht="50.25" customHeight="1" thickBot="1">
      <c r="A93" s="4">
        <v>4</v>
      </c>
      <c r="B93" s="5" t="s">
        <v>136</v>
      </c>
      <c r="C93" s="4" t="s">
        <v>137</v>
      </c>
      <c r="D93" s="38" t="s">
        <v>446</v>
      </c>
    </row>
    <row r="94" spans="1:4" ht="69.95" customHeight="1" thickBot="1">
      <c r="A94" s="4">
        <v>5</v>
      </c>
      <c r="B94" s="18" t="s">
        <v>138</v>
      </c>
      <c r="C94" s="4" t="s">
        <v>139</v>
      </c>
      <c r="D94" s="38" t="s">
        <v>448</v>
      </c>
    </row>
    <row r="95" spans="1:4" ht="50.25" customHeight="1" thickBot="1">
      <c r="A95" s="4">
        <v>6</v>
      </c>
      <c r="B95" s="18" t="s">
        <v>140</v>
      </c>
      <c r="C95" s="4" t="s">
        <v>141</v>
      </c>
      <c r="D95" s="38" t="s">
        <v>440</v>
      </c>
    </row>
    <row r="96" spans="1:4" ht="50.25" customHeight="1" thickBot="1">
      <c r="A96" s="4">
        <v>7</v>
      </c>
      <c r="B96" s="18" t="s">
        <v>142</v>
      </c>
      <c r="C96" s="4" t="s">
        <v>143</v>
      </c>
      <c r="D96" s="36" t="s">
        <v>502</v>
      </c>
    </row>
    <row r="97" spans="1:4" ht="50.25" customHeight="1" thickBot="1">
      <c r="A97" s="4">
        <v>8</v>
      </c>
      <c r="B97" s="18" t="s">
        <v>144</v>
      </c>
      <c r="C97" s="4" t="s">
        <v>145</v>
      </c>
      <c r="D97" s="38" t="s">
        <v>483</v>
      </c>
    </row>
    <row r="98" spans="1:4" ht="50.25" customHeight="1" thickBot="1">
      <c r="A98" s="4">
        <v>9</v>
      </c>
      <c r="B98" s="18" t="s">
        <v>146</v>
      </c>
      <c r="C98" s="4" t="s">
        <v>147</v>
      </c>
      <c r="D98" s="38" t="s">
        <v>483</v>
      </c>
    </row>
    <row r="99" spans="1:4" ht="50.25" customHeight="1" thickBot="1">
      <c r="A99" s="4">
        <v>10</v>
      </c>
      <c r="B99" s="18" t="s">
        <v>148</v>
      </c>
      <c r="C99" s="5" t="s">
        <v>149</v>
      </c>
      <c r="D99" s="38" t="s">
        <v>503</v>
      </c>
    </row>
    <row r="100" spans="1:4" ht="50.25" customHeight="1" thickBot="1">
      <c r="A100" s="4">
        <v>11</v>
      </c>
      <c r="B100" s="18" t="s">
        <v>150</v>
      </c>
      <c r="C100" s="4" t="s">
        <v>151</v>
      </c>
      <c r="D100" s="38" t="s">
        <v>504</v>
      </c>
    </row>
    <row r="101" spans="1:4" ht="50.25" customHeight="1" thickBot="1">
      <c r="A101" s="4">
        <v>12</v>
      </c>
      <c r="B101" s="18" t="s">
        <v>152</v>
      </c>
      <c r="C101" s="4" t="s">
        <v>153</v>
      </c>
      <c r="D101" s="38" t="s">
        <v>452</v>
      </c>
    </row>
    <row r="102" spans="1:4" ht="50.25" customHeight="1" thickBot="1">
      <c r="A102" s="4">
        <v>13</v>
      </c>
      <c r="B102" s="15" t="s">
        <v>154</v>
      </c>
      <c r="C102" s="4" t="s">
        <v>155</v>
      </c>
      <c r="D102" s="38" t="s">
        <v>505</v>
      </c>
    </row>
    <row r="103" spans="1:4" ht="69.95" customHeight="1" thickBot="1">
      <c r="A103" s="4">
        <v>14</v>
      </c>
      <c r="B103" s="17" t="s">
        <v>156</v>
      </c>
      <c r="C103" s="4" t="s">
        <v>157</v>
      </c>
      <c r="D103" s="38" t="s">
        <v>465</v>
      </c>
    </row>
    <row r="104" spans="1:4" ht="50.25" customHeight="1" thickBot="1">
      <c r="A104" s="4">
        <v>15</v>
      </c>
      <c r="B104" s="15" t="s">
        <v>158</v>
      </c>
      <c r="C104" s="4" t="s">
        <v>159</v>
      </c>
      <c r="D104" s="38" t="s">
        <v>439</v>
      </c>
    </row>
    <row r="105" spans="1:4" ht="50.25" customHeight="1" thickBot="1">
      <c r="A105" s="4">
        <v>16</v>
      </c>
      <c r="B105" s="18" t="s">
        <v>160</v>
      </c>
      <c r="C105" s="5" t="s">
        <v>161</v>
      </c>
      <c r="D105" s="38" t="s">
        <v>443</v>
      </c>
    </row>
    <row r="106" spans="1:4" ht="50.25" customHeight="1" thickBot="1">
      <c r="A106" s="4">
        <v>17</v>
      </c>
      <c r="B106" s="15" t="s">
        <v>162</v>
      </c>
      <c r="C106" s="15" t="s">
        <v>163</v>
      </c>
      <c r="D106" s="38" t="s">
        <v>485</v>
      </c>
    </row>
    <row r="107" spans="1:4" ht="50.25" customHeight="1" thickBot="1">
      <c r="A107" s="4">
        <v>18</v>
      </c>
      <c r="B107" s="5" t="s">
        <v>164</v>
      </c>
      <c r="C107" s="4" t="s">
        <v>165</v>
      </c>
      <c r="D107" s="38" t="s">
        <v>483</v>
      </c>
    </row>
    <row r="108" spans="1:4" ht="50.25" customHeight="1" thickBot="1">
      <c r="A108" s="4">
        <v>19</v>
      </c>
      <c r="B108" s="17" t="s">
        <v>166</v>
      </c>
      <c r="C108" s="15" t="s">
        <v>167</v>
      </c>
      <c r="D108" s="38" t="s">
        <v>452</v>
      </c>
    </row>
    <row r="109" spans="1:4" ht="50.25" customHeight="1" thickBot="1">
      <c r="A109" s="4">
        <v>20</v>
      </c>
      <c r="B109" s="18" t="s">
        <v>168</v>
      </c>
      <c r="C109" s="5" t="s">
        <v>169</v>
      </c>
      <c r="D109" s="38" t="s">
        <v>438</v>
      </c>
    </row>
    <row r="110" spans="1:4" ht="50.25" customHeight="1" thickBot="1">
      <c r="A110" s="4">
        <v>21</v>
      </c>
      <c r="B110" s="18" t="s">
        <v>168</v>
      </c>
      <c r="C110" s="5" t="s">
        <v>170</v>
      </c>
      <c r="D110" s="38" t="s">
        <v>483</v>
      </c>
    </row>
    <row r="111" spans="1:4" ht="50.25" customHeight="1" thickBot="1">
      <c r="A111" s="4">
        <v>22</v>
      </c>
      <c r="B111" s="5" t="s">
        <v>171</v>
      </c>
      <c r="C111" s="5" t="s">
        <v>172</v>
      </c>
      <c r="D111" s="38" t="s">
        <v>443</v>
      </c>
    </row>
    <row r="112" spans="1:4" ht="50.25" customHeight="1" thickBot="1">
      <c r="A112" s="4">
        <v>23</v>
      </c>
      <c r="B112" s="5" t="s">
        <v>173</v>
      </c>
      <c r="C112" s="5" t="s">
        <v>61</v>
      </c>
      <c r="D112" s="36" t="s">
        <v>506</v>
      </c>
    </row>
    <row r="113" spans="1:4" ht="50.25" customHeight="1" thickBot="1">
      <c r="A113" s="4">
        <v>24</v>
      </c>
      <c r="B113" s="5" t="s">
        <v>173</v>
      </c>
      <c r="C113" s="5" t="s">
        <v>174</v>
      </c>
      <c r="D113" s="36" t="s">
        <v>507</v>
      </c>
    </row>
    <row r="114" spans="1:4" ht="50.25" customHeight="1" thickBot="1">
      <c r="A114" s="4">
        <v>25</v>
      </c>
      <c r="B114" s="5" t="s">
        <v>173</v>
      </c>
      <c r="C114" s="5" t="s">
        <v>175</v>
      </c>
      <c r="D114" s="36" t="s">
        <v>474</v>
      </c>
    </row>
    <row r="115" spans="1:4" ht="69.95" customHeight="1" thickBot="1">
      <c r="A115" s="4">
        <v>26</v>
      </c>
      <c r="B115" s="5" t="s">
        <v>173</v>
      </c>
      <c r="C115" s="45" t="s">
        <v>623</v>
      </c>
      <c r="D115" s="36" t="s">
        <v>473</v>
      </c>
    </row>
    <row r="116" spans="1:4" ht="50.25" customHeight="1" thickBot="1">
      <c r="A116" s="4">
        <v>27</v>
      </c>
      <c r="B116" s="5" t="s">
        <v>173</v>
      </c>
      <c r="C116" s="5" t="s">
        <v>176</v>
      </c>
      <c r="D116" s="36" t="s">
        <v>466</v>
      </c>
    </row>
    <row r="117" spans="1:4" ht="50.25" customHeight="1" thickBot="1">
      <c r="A117" s="103">
        <v>28</v>
      </c>
      <c r="B117" s="107" t="s">
        <v>171</v>
      </c>
      <c r="C117" s="5" t="s">
        <v>177</v>
      </c>
      <c r="D117" s="38" t="s">
        <v>442</v>
      </c>
    </row>
    <row r="118" spans="1:4" ht="50.25" customHeight="1" thickBot="1">
      <c r="A118" s="105"/>
      <c r="B118" s="107"/>
      <c r="C118" s="5" t="s">
        <v>178</v>
      </c>
      <c r="D118" s="38" t="s">
        <v>438</v>
      </c>
    </row>
    <row r="119" spans="1:4" ht="50.25" customHeight="1" thickBot="1">
      <c r="A119" s="104"/>
      <c r="B119" s="107"/>
      <c r="C119" s="5" t="s">
        <v>179</v>
      </c>
      <c r="D119" s="38" t="s">
        <v>495</v>
      </c>
    </row>
    <row r="120" spans="1:4" ht="50.25" customHeight="1" thickBot="1">
      <c r="A120" s="103">
        <v>29</v>
      </c>
      <c r="B120" s="107" t="s">
        <v>180</v>
      </c>
      <c r="C120" s="5" t="s">
        <v>181</v>
      </c>
      <c r="D120" s="38" t="s">
        <v>494</v>
      </c>
    </row>
    <row r="121" spans="1:4" ht="50.25" customHeight="1" thickBot="1">
      <c r="A121" s="105"/>
      <c r="B121" s="107"/>
      <c r="C121" s="5" t="s">
        <v>182</v>
      </c>
      <c r="D121" s="38" t="s">
        <v>447</v>
      </c>
    </row>
    <row r="122" spans="1:4" ht="50.25" customHeight="1" thickBot="1">
      <c r="A122" s="105"/>
      <c r="B122" s="107"/>
      <c r="C122" s="5" t="s">
        <v>183</v>
      </c>
      <c r="D122" s="38" t="s">
        <v>465</v>
      </c>
    </row>
    <row r="123" spans="1:4" ht="50.25" customHeight="1" thickBot="1">
      <c r="A123" s="105"/>
      <c r="B123" s="107"/>
      <c r="C123" s="5" t="s">
        <v>184</v>
      </c>
      <c r="D123" s="38" t="s">
        <v>438</v>
      </c>
    </row>
    <row r="124" spans="1:4" ht="50.25" customHeight="1" thickBot="1">
      <c r="A124" s="105"/>
      <c r="B124" s="107"/>
      <c r="C124" s="5" t="s">
        <v>185</v>
      </c>
      <c r="D124" s="38" t="s">
        <v>465</v>
      </c>
    </row>
    <row r="125" spans="1:4" ht="50.25" customHeight="1" thickBot="1">
      <c r="A125" s="105"/>
      <c r="B125" s="107"/>
      <c r="C125" s="5" t="s">
        <v>186</v>
      </c>
      <c r="D125" s="38" t="s">
        <v>465</v>
      </c>
    </row>
    <row r="126" spans="1:4" ht="50.25" customHeight="1" thickBot="1">
      <c r="A126" s="105"/>
      <c r="B126" s="107"/>
      <c r="C126" s="5" t="s">
        <v>187</v>
      </c>
      <c r="D126" s="38" t="s">
        <v>508</v>
      </c>
    </row>
    <row r="127" spans="1:4" ht="50.25" customHeight="1" thickBot="1">
      <c r="A127" s="105"/>
      <c r="B127" s="107"/>
      <c r="C127" s="5" t="s">
        <v>188</v>
      </c>
      <c r="D127" s="38" t="s">
        <v>465</v>
      </c>
    </row>
    <row r="128" spans="1:4" ht="50.25" customHeight="1" thickBot="1">
      <c r="A128" s="105"/>
      <c r="B128" s="107"/>
      <c r="C128" s="5" t="s">
        <v>189</v>
      </c>
      <c r="D128" s="38" t="s">
        <v>439</v>
      </c>
    </row>
    <row r="129" spans="1:4" ht="50.25" customHeight="1" thickBot="1">
      <c r="A129" s="105"/>
      <c r="B129" s="107"/>
      <c r="C129" s="5" t="s">
        <v>190</v>
      </c>
      <c r="D129" s="36" t="s">
        <v>509</v>
      </c>
    </row>
    <row r="130" spans="1:4" ht="50.25" customHeight="1" thickBot="1">
      <c r="A130" s="105"/>
      <c r="B130" s="107"/>
      <c r="C130" s="5" t="s">
        <v>191</v>
      </c>
      <c r="D130" s="38" t="s">
        <v>442</v>
      </c>
    </row>
    <row r="131" spans="1:4" ht="50.25" customHeight="1" thickBot="1">
      <c r="A131" s="105"/>
      <c r="B131" s="107"/>
      <c r="C131" s="5" t="s">
        <v>192</v>
      </c>
      <c r="D131" s="38" t="s">
        <v>510</v>
      </c>
    </row>
    <row r="132" spans="1:4" ht="50.25" customHeight="1" thickBot="1">
      <c r="A132" s="104"/>
      <c r="B132" s="107"/>
      <c r="C132" s="5" t="s">
        <v>193</v>
      </c>
      <c r="D132" s="38" t="s">
        <v>504</v>
      </c>
    </row>
    <row r="133" spans="1:4" ht="50.25" customHeight="1" thickBot="1">
      <c r="A133" s="102" t="s">
        <v>194</v>
      </c>
      <c r="B133" s="93"/>
      <c r="C133" s="93"/>
      <c r="D133" s="93"/>
    </row>
    <row r="134" spans="1:4" ht="50.25" customHeight="1" thickBot="1">
      <c r="A134" s="106">
        <v>1</v>
      </c>
      <c r="B134" s="108" t="s">
        <v>76</v>
      </c>
      <c r="C134" s="5" t="s">
        <v>195</v>
      </c>
      <c r="D134" s="35" t="s">
        <v>511</v>
      </c>
    </row>
    <row r="135" spans="1:4" ht="50.25" customHeight="1" thickBot="1">
      <c r="A135" s="106"/>
      <c r="B135" s="108"/>
      <c r="C135" s="5" t="s">
        <v>196</v>
      </c>
      <c r="D135" s="38" t="s">
        <v>503</v>
      </c>
    </row>
    <row r="136" spans="1:4" ht="50.25" customHeight="1" thickBot="1">
      <c r="A136" s="4">
        <v>2</v>
      </c>
      <c r="B136" s="18" t="s">
        <v>197</v>
      </c>
      <c r="C136" s="5" t="s">
        <v>198</v>
      </c>
      <c r="D136" s="38" t="s">
        <v>512</v>
      </c>
    </row>
    <row r="137" spans="1:4" ht="69.95" customHeight="1" thickBot="1">
      <c r="A137" s="4">
        <v>3</v>
      </c>
      <c r="B137" s="18" t="s">
        <v>199</v>
      </c>
      <c r="C137" s="5" t="s">
        <v>200</v>
      </c>
      <c r="D137" s="38" t="s">
        <v>513</v>
      </c>
    </row>
    <row r="138" spans="1:4" ht="69.95" customHeight="1" thickBot="1">
      <c r="A138" s="4">
        <v>4</v>
      </c>
      <c r="B138" s="18" t="s">
        <v>201</v>
      </c>
      <c r="C138" s="5" t="s">
        <v>202</v>
      </c>
      <c r="D138" s="38" t="s">
        <v>447</v>
      </c>
    </row>
    <row r="139" spans="1:4" ht="69.95" customHeight="1" thickBot="1">
      <c r="A139" s="4">
        <v>5</v>
      </c>
      <c r="B139" s="18" t="s">
        <v>203</v>
      </c>
      <c r="C139" s="4"/>
      <c r="D139" s="36" t="s">
        <v>515</v>
      </c>
    </row>
    <row r="140" spans="1:4" ht="69.95" customHeight="1" thickBot="1">
      <c r="A140" s="4">
        <v>6</v>
      </c>
      <c r="B140" s="5" t="s">
        <v>204</v>
      </c>
      <c r="C140" s="5" t="s">
        <v>205</v>
      </c>
      <c r="D140" s="36" t="s">
        <v>514</v>
      </c>
    </row>
    <row r="141" spans="1:4" ht="69.95" customHeight="1" thickBot="1">
      <c r="A141" s="4">
        <v>7</v>
      </c>
      <c r="B141" s="5" t="s">
        <v>206</v>
      </c>
      <c r="C141" s="4"/>
      <c r="D141" s="36" t="s">
        <v>516</v>
      </c>
    </row>
    <row r="142" spans="1:4" ht="69.95" customHeight="1" thickBot="1">
      <c r="A142" s="4">
        <v>8</v>
      </c>
      <c r="B142" s="18" t="s">
        <v>207</v>
      </c>
      <c r="C142" s="5" t="s">
        <v>208</v>
      </c>
      <c r="D142" s="38" t="s">
        <v>517</v>
      </c>
    </row>
    <row r="143" spans="1:4" ht="50.25" customHeight="1" thickBot="1">
      <c r="A143" s="4">
        <v>9</v>
      </c>
      <c r="B143" s="18" t="s">
        <v>209</v>
      </c>
      <c r="C143" s="5" t="s">
        <v>210</v>
      </c>
      <c r="D143" s="38" t="s">
        <v>462</v>
      </c>
    </row>
    <row r="144" spans="1:4" ht="69.95" customHeight="1" thickBot="1">
      <c r="A144" s="4">
        <v>10</v>
      </c>
      <c r="B144" s="18" t="s">
        <v>211</v>
      </c>
      <c r="C144" s="4"/>
      <c r="D144" s="36" t="s">
        <v>518</v>
      </c>
    </row>
    <row r="145" spans="1:4" ht="50.25" customHeight="1" thickBot="1">
      <c r="A145" s="4">
        <v>11</v>
      </c>
      <c r="B145" s="5" t="s">
        <v>212</v>
      </c>
      <c r="C145" s="5" t="s">
        <v>213</v>
      </c>
      <c r="D145" s="36" t="s">
        <v>519</v>
      </c>
    </row>
    <row r="146" spans="1:4" ht="50.25" customHeight="1" thickBot="1">
      <c r="A146" s="102" t="s">
        <v>214</v>
      </c>
      <c r="B146" s="93"/>
      <c r="C146" s="93"/>
      <c r="D146" s="93"/>
    </row>
    <row r="147" spans="1:4" ht="50.25" customHeight="1" thickBot="1">
      <c r="A147" s="4">
        <v>1</v>
      </c>
      <c r="B147" s="5" t="s">
        <v>215</v>
      </c>
      <c r="C147" s="4" t="s">
        <v>216</v>
      </c>
      <c r="D147" s="37" t="s">
        <v>488</v>
      </c>
    </row>
    <row r="148" spans="1:4" ht="50.25" customHeight="1" thickBot="1">
      <c r="A148" s="4">
        <v>2</v>
      </c>
      <c r="B148" s="5" t="s">
        <v>215</v>
      </c>
      <c r="C148" s="5" t="s">
        <v>217</v>
      </c>
      <c r="D148" s="38" t="s">
        <v>462</v>
      </c>
    </row>
    <row r="149" spans="1:4" ht="50.25" customHeight="1" thickBot="1">
      <c r="A149" s="4">
        <v>3</v>
      </c>
      <c r="B149" s="5" t="s">
        <v>215</v>
      </c>
      <c r="C149" s="5" t="s">
        <v>218</v>
      </c>
      <c r="D149" s="38" t="s">
        <v>438</v>
      </c>
    </row>
    <row r="150" spans="1:4" ht="50.25" customHeight="1" thickBot="1">
      <c r="A150" s="4">
        <v>4</v>
      </c>
      <c r="B150" s="14" t="s">
        <v>219</v>
      </c>
      <c r="C150" s="14" t="s">
        <v>220</v>
      </c>
      <c r="D150" s="38" t="s">
        <v>438</v>
      </c>
    </row>
    <row r="151" spans="1:4" ht="50.25" customHeight="1" thickBot="1">
      <c r="A151" s="4">
        <v>5</v>
      </c>
      <c r="B151" s="14" t="s">
        <v>221</v>
      </c>
      <c r="C151" s="19" t="s">
        <v>222</v>
      </c>
      <c r="D151" s="38" t="s">
        <v>504</v>
      </c>
    </row>
    <row r="152" spans="1:4" ht="69.95" customHeight="1" thickBot="1">
      <c r="A152" s="4">
        <v>6</v>
      </c>
      <c r="B152" s="14" t="s">
        <v>223</v>
      </c>
      <c r="C152" s="5" t="s">
        <v>224</v>
      </c>
      <c r="D152" s="38" t="s">
        <v>440</v>
      </c>
    </row>
    <row r="153" spans="1:4" ht="50.25" customHeight="1" thickBot="1">
      <c r="A153" s="4">
        <v>7</v>
      </c>
      <c r="B153" s="14" t="s">
        <v>225</v>
      </c>
      <c r="C153" s="5" t="s">
        <v>226</v>
      </c>
      <c r="D153" s="36" t="s">
        <v>489</v>
      </c>
    </row>
    <row r="154" spans="1:4" ht="50.25" customHeight="1" thickBot="1">
      <c r="A154" s="4">
        <v>8</v>
      </c>
      <c r="B154" s="5" t="s">
        <v>227</v>
      </c>
      <c r="C154" s="5" t="s">
        <v>228</v>
      </c>
      <c r="D154" s="38" t="s">
        <v>520</v>
      </c>
    </row>
    <row r="155" spans="1:4" ht="50.25" customHeight="1" thickBot="1">
      <c r="A155" s="4">
        <v>9</v>
      </c>
      <c r="B155" s="5" t="s">
        <v>229</v>
      </c>
      <c r="C155" s="5" t="s">
        <v>230</v>
      </c>
      <c r="D155" s="36" t="s">
        <v>521</v>
      </c>
    </row>
    <row r="156" spans="1:4" ht="50.25" customHeight="1" thickBot="1">
      <c r="A156" s="4">
        <v>10</v>
      </c>
      <c r="B156" s="19" t="s">
        <v>231</v>
      </c>
      <c r="C156" s="19" t="s">
        <v>232</v>
      </c>
      <c r="D156" s="38" t="s">
        <v>437</v>
      </c>
    </row>
    <row r="157" spans="1:4" ht="69.95" customHeight="1" thickBot="1">
      <c r="A157" s="4">
        <v>11</v>
      </c>
      <c r="B157" s="5" t="s">
        <v>233</v>
      </c>
      <c r="C157" s="5" t="s">
        <v>234</v>
      </c>
      <c r="D157" s="38" t="s">
        <v>443</v>
      </c>
    </row>
    <row r="158" spans="1:4" ht="69.95" customHeight="1" thickBot="1">
      <c r="A158" s="4">
        <v>12</v>
      </c>
      <c r="B158" s="5" t="s">
        <v>235</v>
      </c>
      <c r="C158" s="5" t="s">
        <v>236</v>
      </c>
      <c r="D158" s="38" t="s">
        <v>443</v>
      </c>
    </row>
    <row r="159" spans="1:4" ht="69.95" customHeight="1" thickBot="1">
      <c r="A159" s="4">
        <v>13</v>
      </c>
      <c r="B159" s="5" t="s">
        <v>173</v>
      </c>
      <c r="C159" s="61" t="s">
        <v>588</v>
      </c>
      <c r="D159" s="36" t="s">
        <v>474</v>
      </c>
    </row>
    <row r="160" spans="1:4" ht="69.95" customHeight="1" thickBot="1">
      <c r="A160" s="4">
        <v>14</v>
      </c>
      <c r="B160" s="5" t="s">
        <v>173</v>
      </c>
      <c r="C160" s="45" t="s">
        <v>622</v>
      </c>
      <c r="D160" s="36" t="s">
        <v>473</v>
      </c>
    </row>
    <row r="161" spans="1:4" ht="69.95" customHeight="1" thickBot="1">
      <c r="A161" s="4">
        <v>15</v>
      </c>
      <c r="B161" s="5" t="s">
        <v>173</v>
      </c>
      <c r="C161" s="5" t="s">
        <v>237</v>
      </c>
      <c r="D161" s="36" t="s">
        <v>466</v>
      </c>
    </row>
    <row r="162" spans="1:4" ht="69.95" customHeight="1" thickBot="1">
      <c r="A162" s="4">
        <v>16</v>
      </c>
      <c r="B162" s="5" t="s">
        <v>173</v>
      </c>
      <c r="C162" s="5" t="s">
        <v>238</v>
      </c>
      <c r="D162" s="36" t="s">
        <v>479</v>
      </c>
    </row>
    <row r="163" spans="1:4" ht="50.25" customHeight="1" thickBot="1">
      <c r="A163" s="4">
        <v>17</v>
      </c>
      <c r="B163" s="5" t="s">
        <v>239</v>
      </c>
      <c r="C163" s="5" t="s">
        <v>228</v>
      </c>
      <c r="D163" s="38" t="s">
        <v>520</v>
      </c>
    </row>
    <row r="164" spans="1:4" ht="50.25" customHeight="1" thickBot="1">
      <c r="A164" s="4">
        <v>18</v>
      </c>
      <c r="B164" s="5" t="s">
        <v>240</v>
      </c>
      <c r="C164" s="5" t="s">
        <v>241</v>
      </c>
      <c r="D164" s="36" t="s">
        <v>450</v>
      </c>
    </row>
    <row r="165" spans="1:4" ht="50.25" customHeight="1" thickBot="1">
      <c r="A165" s="4">
        <v>19</v>
      </c>
      <c r="B165" s="5" t="s">
        <v>242</v>
      </c>
      <c r="C165" s="5" t="s">
        <v>241</v>
      </c>
      <c r="D165" s="38" t="s">
        <v>452</v>
      </c>
    </row>
    <row r="166" spans="1:4" ht="50.25" customHeight="1" thickBot="1">
      <c r="A166" s="4">
        <v>20</v>
      </c>
      <c r="B166" s="5" t="s">
        <v>243</v>
      </c>
      <c r="C166" s="5" t="s">
        <v>244</v>
      </c>
      <c r="D166" s="38" t="s">
        <v>483</v>
      </c>
    </row>
    <row r="167" spans="1:4" ht="50.25" customHeight="1" thickBot="1">
      <c r="A167" s="4">
        <v>21</v>
      </c>
      <c r="B167" s="5" t="s">
        <v>245</v>
      </c>
      <c r="C167" s="5" t="s">
        <v>246</v>
      </c>
      <c r="D167" s="38" t="s">
        <v>438</v>
      </c>
    </row>
    <row r="168" spans="1:4" ht="50.25" customHeight="1" thickBot="1">
      <c r="A168" s="4">
        <v>22</v>
      </c>
      <c r="B168" s="19" t="s">
        <v>247</v>
      </c>
      <c r="C168" s="5" t="s">
        <v>248</v>
      </c>
      <c r="D168" s="38" t="s">
        <v>522</v>
      </c>
    </row>
    <row r="169" spans="1:4" ht="50.25" customHeight="1" thickBot="1">
      <c r="A169" s="4">
        <v>23</v>
      </c>
      <c r="B169" s="5" t="s">
        <v>249</v>
      </c>
      <c r="C169" s="5" t="s">
        <v>250</v>
      </c>
      <c r="D169" s="38" t="s">
        <v>441</v>
      </c>
    </row>
    <row r="170" spans="1:4" ht="50.25" customHeight="1" thickBot="1">
      <c r="A170" s="4">
        <v>24</v>
      </c>
      <c r="B170" s="5" t="s">
        <v>251</v>
      </c>
      <c r="C170" s="5" t="s">
        <v>252</v>
      </c>
      <c r="D170" s="36" t="s">
        <v>523</v>
      </c>
    </row>
    <row r="171" spans="1:4" ht="204" customHeight="1">
      <c r="A171" s="96" t="s">
        <v>569</v>
      </c>
      <c r="B171" s="97"/>
      <c r="C171" s="97"/>
      <c r="D171" s="97"/>
    </row>
    <row r="172" spans="1:4" ht="50.25" customHeight="1"/>
    <row r="173" spans="1:4" ht="50.25" customHeight="1"/>
    <row r="174" spans="1:4" ht="50.25" customHeight="1"/>
    <row r="175" spans="1:4" ht="50.25" customHeight="1"/>
    <row r="176" spans="1:4" ht="50.25" customHeight="1"/>
    <row r="177" ht="50.25" customHeight="1"/>
    <row r="178" ht="50.25" customHeight="1"/>
    <row r="179" ht="50.25" customHeight="1"/>
    <row r="180" ht="50.25" customHeight="1"/>
    <row r="181" ht="50.25" customHeight="1"/>
    <row r="182" ht="50.25" customHeight="1"/>
    <row r="183" ht="50.25" customHeight="1"/>
    <row r="184" ht="50.25" customHeight="1"/>
    <row r="185" ht="50.25" customHeight="1"/>
    <row r="186" ht="50.25" customHeight="1"/>
    <row r="187" ht="50.25" customHeight="1"/>
    <row r="188" ht="50.25" customHeight="1"/>
    <row r="189" ht="50.25" customHeight="1"/>
    <row r="190" ht="50.25" customHeight="1"/>
    <row r="191" ht="50.25" customHeight="1"/>
    <row r="192" ht="50.25" customHeight="1"/>
    <row r="193" ht="50.25" customHeight="1"/>
  </sheetData>
  <mergeCells count="23">
    <mergeCell ref="B120:B132"/>
    <mergeCell ref="B134:B135"/>
    <mergeCell ref="B35:B36"/>
    <mergeCell ref="B44:B51"/>
    <mergeCell ref="B52:B60"/>
    <mergeCell ref="B85:B86"/>
    <mergeCell ref="B117:B119"/>
    <mergeCell ref="A171:D171"/>
    <mergeCell ref="A1:D1"/>
    <mergeCell ref="A3:D3"/>
    <mergeCell ref="A61:D61"/>
    <mergeCell ref="A68:D68"/>
    <mergeCell ref="A74:D74"/>
    <mergeCell ref="A89:D89"/>
    <mergeCell ref="A133:D133"/>
    <mergeCell ref="A146:D146"/>
    <mergeCell ref="A35:A36"/>
    <mergeCell ref="A44:A51"/>
    <mergeCell ref="A52:A60"/>
    <mergeCell ref="A85:A86"/>
    <mergeCell ref="A117:A119"/>
    <mergeCell ref="A120:A132"/>
    <mergeCell ref="A134:A135"/>
  </mergeCells>
  <phoneticPr fontId="15" type="noConversion"/>
  <pageMargins left="0.196527777777778" right="7.7777777777777807E-2" top="0.59027777777777801" bottom="0.59027777777777801" header="0.51180555555555596" footer="0.51180555555555596"/>
  <pageSetup paperSize="9" scale="47" fitToHeight="0" orientation="portrait" r:id="rId1"/>
  <rowBreaks count="2" manualBreakCount="2">
    <brk id="51" max="16383" man="1"/>
    <brk id="13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9"/>
  <sheetViews>
    <sheetView topLeftCell="A13" zoomScale="70" zoomScaleNormal="70" zoomScaleSheetLayoutView="70" workbookViewId="0">
      <selection activeCell="B36" sqref="A36:B37"/>
    </sheetView>
  </sheetViews>
  <sheetFormatPr defaultColWidth="9" defaultRowHeight="13.5"/>
  <cols>
    <col min="1" max="1" width="15" customWidth="1"/>
    <col min="2" max="2" width="64.25" customWidth="1"/>
    <col min="3" max="3" width="101.5" customWidth="1"/>
    <col min="4" max="4" width="38.25" style="44" customWidth="1"/>
    <col min="5" max="5" width="0" hidden="1" customWidth="1"/>
  </cols>
  <sheetData>
    <row r="1" spans="1:5" ht="60" customHeight="1">
      <c r="A1" s="114" t="s">
        <v>361</v>
      </c>
      <c r="B1" s="115"/>
      <c r="C1" s="115"/>
      <c r="D1" s="115"/>
    </row>
    <row r="2" spans="1:5" ht="50.25" customHeight="1">
      <c r="A2" s="3" t="s">
        <v>1</v>
      </c>
      <c r="B2" s="21" t="s">
        <v>326</v>
      </c>
      <c r="C2" s="21" t="s">
        <v>356</v>
      </c>
      <c r="D2" s="85" t="s">
        <v>429</v>
      </c>
      <c r="E2" s="85"/>
    </row>
    <row r="3" spans="1:5" ht="50.25" customHeight="1" thickBot="1">
      <c r="A3" s="116" t="s">
        <v>357</v>
      </c>
      <c r="B3" s="101"/>
      <c r="C3" s="101"/>
      <c r="D3" s="101"/>
    </row>
    <row r="4" spans="1:5" ht="99.95" customHeight="1" thickBot="1">
      <c r="A4" s="4">
        <v>1</v>
      </c>
      <c r="B4" s="5" t="s">
        <v>253</v>
      </c>
      <c r="C4" s="24" t="s">
        <v>358</v>
      </c>
      <c r="D4" s="40" t="s">
        <v>524</v>
      </c>
    </row>
    <row r="5" spans="1:5" ht="50.25" customHeight="1" thickBot="1">
      <c r="A5" s="4">
        <v>2</v>
      </c>
      <c r="B5" s="5" t="s">
        <v>254</v>
      </c>
      <c r="C5" s="5" t="s">
        <v>255</v>
      </c>
      <c r="D5" s="41" t="s">
        <v>525</v>
      </c>
    </row>
    <row r="6" spans="1:5" ht="50.25" customHeight="1" thickBot="1">
      <c r="A6" s="4">
        <v>3</v>
      </c>
      <c r="B6" s="5" t="s">
        <v>256</v>
      </c>
      <c r="C6" s="5" t="s">
        <v>255</v>
      </c>
      <c r="D6" s="41" t="s">
        <v>526</v>
      </c>
    </row>
    <row r="7" spans="1:5" ht="50.25" customHeight="1" thickBot="1">
      <c r="A7" s="4">
        <v>4</v>
      </c>
      <c r="B7" s="5" t="s">
        <v>257</v>
      </c>
      <c r="C7" s="24" t="s">
        <v>359</v>
      </c>
      <c r="D7" s="41" t="s">
        <v>527</v>
      </c>
    </row>
    <row r="8" spans="1:5" ht="50.25" customHeight="1" thickBot="1">
      <c r="A8" s="4">
        <v>5</v>
      </c>
      <c r="B8" s="5" t="s">
        <v>258</v>
      </c>
      <c r="C8" s="5" t="s">
        <v>259</v>
      </c>
      <c r="D8" s="41" t="s">
        <v>528</v>
      </c>
    </row>
    <row r="9" spans="1:5" ht="50.25" customHeight="1" thickBot="1">
      <c r="A9" s="4">
        <v>6</v>
      </c>
      <c r="B9" s="5" t="s">
        <v>260</v>
      </c>
      <c r="C9" s="5" t="s">
        <v>259</v>
      </c>
      <c r="D9" s="41" t="s">
        <v>529</v>
      </c>
    </row>
    <row r="10" spans="1:5" ht="99.95" customHeight="1" thickBot="1">
      <c r="A10" s="4">
        <v>7</v>
      </c>
      <c r="B10" s="5" t="s">
        <v>261</v>
      </c>
      <c r="C10" s="5" t="s">
        <v>262</v>
      </c>
      <c r="D10" s="41" t="s">
        <v>530</v>
      </c>
    </row>
    <row r="11" spans="1:5" ht="99.95" customHeight="1" thickBot="1">
      <c r="A11" s="4">
        <v>8</v>
      </c>
      <c r="B11" s="5" t="s">
        <v>263</v>
      </c>
      <c r="C11" s="5" t="s">
        <v>264</v>
      </c>
      <c r="D11" s="41" t="s">
        <v>531</v>
      </c>
    </row>
    <row r="12" spans="1:5" ht="99.95" customHeight="1" thickBot="1">
      <c r="A12" s="4">
        <v>9</v>
      </c>
      <c r="B12" s="5" t="s">
        <v>265</v>
      </c>
      <c r="C12" s="5" t="s">
        <v>266</v>
      </c>
      <c r="D12" s="41" t="s">
        <v>532</v>
      </c>
    </row>
    <row r="13" spans="1:5" ht="99.95" customHeight="1" thickBot="1">
      <c r="A13" s="4">
        <v>10</v>
      </c>
      <c r="B13" s="5" t="s">
        <v>267</v>
      </c>
      <c r="C13" s="5" t="s">
        <v>266</v>
      </c>
      <c r="D13" s="41" t="s">
        <v>533</v>
      </c>
    </row>
    <row r="14" spans="1:5" ht="99.95" customHeight="1" thickBot="1">
      <c r="A14" s="4">
        <v>11</v>
      </c>
      <c r="B14" s="5" t="s">
        <v>268</v>
      </c>
      <c r="C14" s="5" t="s">
        <v>266</v>
      </c>
      <c r="D14" s="41" t="s">
        <v>534</v>
      </c>
    </row>
    <row r="15" spans="1:5" ht="50.25" customHeight="1" thickBot="1">
      <c r="A15" s="4">
        <v>12</v>
      </c>
      <c r="B15" s="5" t="s">
        <v>269</v>
      </c>
      <c r="C15" s="5" t="s">
        <v>270</v>
      </c>
      <c r="D15" s="41" t="s">
        <v>535</v>
      </c>
    </row>
    <row r="16" spans="1:5" ht="50.25" customHeight="1" thickBot="1">
      <c r="A16" s="4">
        <v>13</v>
      </c>
      <c r="B16" s="5" t="s">
        <v>271</v>
      </c>
      <c r="C16" s="5" t="s">
        <v>272</v>
      </c>
      <c r="D16" s="41" t="s">
        <v>536</v>
      </c>
    </row>
    <row r="17" spans="1:5" ht="50.25" customHeight="1" thickBot="1">
      <c r="A17" s="4">
        <v>14</v>
      </c>
      <c r="B17" s="5" t="s">
        <v>273</v>
      </c>
      <c r="C17" s="5" t="s">
        <v>274</v>
      </c>
      <c r="D17" s="41" t="s">
        <v>537</v>
      </c>
    </row>
    <row r="18" spans="1:5" ht="50.25" customHeight="1" thickBot="1">
      <c r="A18" s="4">
        <v>15</v>
      </c>
      <c r="B18" s="5" t="s">
        <v>275</v>
      </c>
      <c r="C18" s="5" t="s">
        <v>276</v>
      </c>
      <c r="D18" s="41" t="s">
        <v>538</v>
      </c>
    </row>
    <row r="19" spans="1:5" ht="50.25" customHeight="1" thickBot="1">
      <c r="A19" s="102" t="s">
        <v>277</v>
      </c>
      <c r="B19" s="93"/>
      <c r="C19" s="93"/>
      <c r="D19" s="93"/>
    </row>
    <row r="20" spans="1:5" ht="50.25" customHeight="1" thickBot="1">
      <c r="A20" s="119">
        <v>1</v>
      </c>
      <c r="B20" s="128" t="s">
        <v>278</v>
      </c>
      <c r="C20" s="7" t="s">
        <v>279</v>
      </c>
      <c r="D20" s="42" t="s">
        <v>539</v>
      </c>
      <c r="E20" s="39"/>
    </row>
    <row r="21" spans="1:5" ht="50.25" customHeight="1" thickBot="1">
      <c r="A21" s="119"/>
      <c r="B21" s="128"/>
      <c r="C21" s="7" t="s">
        <v>280</v>
      </c>
      <c r="D21" s="41" t="s">
        <v>540</v>
      </c>
      <c r="E21" s="39"/>
    </row>
    <row r="22" spans="1:5" ht="99.95" customHeight="1">
      <c r="A22" s="119">
        <v>2</v>
      </c>
      <c r="B22" s="128" t="s">
        <v>281</v>
      </c>
      <c r="C22" s="7" t="s">
        <v>282</v>
      </c>
      <c r="D22" s="124" t="s">
        <v>541</v>
      </c>
      <c r="E22" s="39"/>
    </row>
    <row r="23" spans="1:5" ht="99.95" customHeight="1" thickBot="1">
      <c r="A23" s="119"/>
      <c r="B23" s="128"/>
      <c r="C23" s="7" t="s">
        <v>283</v>
      </c>
      <c r="D23" s="125"/>
      <c r="E23" s="39"/>
    </row>
    <row r="24" spans="1:5" ht="99.95" customHeight="1">
      <c r="A24" s="119">
        <v>3</v>
      </c>
      <c r="B24" s="128" t="s">
        <v>284</v>
      </c>
      <c r="C24" s="7" t="s">
        <v>285</v>
      </c>
      <c r="D24" s="126" t="s">
        <v>542</v>
      </c>
      <c r="E24" s="39"/>
    </row>
    <row r="25" spans="1:5" ht="99.95" customHeight="1">
      <c r="A25" s="119"/>
      <c r="B25" s="128"/>
      <c r="C25" s="7" t="s">
        <v>286</v>
      </c>
      <c r="D25" s="127"/>
      <c r="E25" s="39"/>
    </row>
    <row r="26" spans="1:5" ht="99.95" customHeight="1" thickBot="1">
      <c r="A26" s="119"/>
      <c r="B26" s="128"/>
      <c r="C26" s="7" t="s">
        <v>287</v>
      </c>
      <c r="D26" s="125"/>
      <c r="E26" s="39"/>
    </row>
    <row r="27" spans="1:5" ht="99.95" customHeight="1">
      <c r="A27" s="119">
        <v>4</v>
      </c>
      <c r="B27" s="128" t="s">
        <v>288</v>
      </c>
      <c r="C27" s="7" t="s">
        <v>289</v>
      </c>
      <c r="D27" s="126" t="s">
        <v>543</v>
      </c>
      <c r="E27" s="39"/>
    </row>
    <row r="28" spans="1:5" ht="99.95" customHeight="1" thickBot="1">
      <c r="A28" s="119"/>
      <c r="B28" s="128"/>
      <c r="C28" s="7" t="s">
        <v>290</v>
      </c>
      <c r="D28" s="125"/>
      <c r="E28" s="39"/>
    </row>
    <row r="29" spans="1:5" ht="50.25" customHeight="1" thickBot="1">
      <c r="A29" s="6">
        <v>5</v>
      </c>
      <c r="B29" s="7" t="s">
        <v>291</v>
      </c>
      <c r="C29" s="7" t="s">
        <v>292</v>
      </c>
      <c r="D29" s="41" t="s">
        <v>544</v>
      </c>
      <c r="E29" s="39"/>
    </row>
    <row r="30" spans="1:5" ht="50.25" customHeight="1" thickBot="1">
      <c r="A30" s="102" t="s">
        <v>293</v>
      </c>
      <c r="B30" s="93"/>
      <c r="C30" s="93"/>
      <c r="D30" s="93"/>
    </row>
    <row r="31" spans="1:5" ht="50.25" customHeight="1" thickBot="1">
      <c r="A31" s="8">
        <v>1</v>
      </c>
      <c r="B31" s="9" t="s">
        <v>294</v>
      </c>
      <c r="C31" s="9" t="s">
        <v>295</v>
      </c>
      <c r="D31" s="64" t="s">
        <v>587</v>
      </c>
    </row>
    <row r="32" spans="1:5" ht="50.25" customHeight="1" thickBot="1">
      <c r="A32" s="8">
        <v>2</v>
      </c>
      <c r="B32" s="9" t="s">
        <v>296</v>
      </c>
      <c r="C32" s="9" t="s">
        <v>297</v>
      </c>
      <c r="D32" s="63" t="s">
        <v>516</v>
      </c>
    </row>
    <row r="33" spans="1:6" ht="50.25" customHeight="1" thickBot="1">
      <c r="A33" s="8">
        <v>3</v>
      </c>
      <c r="B33" s="10" t="s">
        <v>298</v>
      </c>
      <c r="C33" s="10" t="s">
        <v>299</v>
      </c>
      <c r="D33" s="43" t="s">
        <v>545</v>
      </c>
    </row>
    <row r="34" spans="1:6" s="1" customFormat="1" ht="50.25" customHeight="1" thickBot="1">
      <c r="A34" s="8">
        <v>4</v>
      </c>
      <c r="B34" s="34" t="s">
        <v>300</v>
      </c>
      <c r="C34" s="10"/>
      <c r="D34" s="43" t="s">
        <v>546</v>
      </c>
    </row>
    <row r="35" spans="1:6" s="1" customFormat="1" ht="50.25" customHeight="1" thickBot="1">
      <c r="A35" s="8">
        <v>5</v>
      </c>
      <c r="B35" s="34" t="s">
        <v>570</v>
      </c>
      <c r="C35" s="10"/>
      <c r="D35" s="43" t="s">
        <v>546</v>
      </c>
    </row>
    <row r="36" spans="1:6" s="1" customFormat="1" ht="50.25" customHeight="1" thickBot="1">
      <c r="A36" s="8">
        <v>6</v>
      </c>
      <c r="B36" s="61" t="s">
        <v>571</v>
      </c>
      <c r="C36" s="46"/>
      <c r="D36" s="63" t="s">
        <v>586</v>
      </c>
      <c r="F36" s="47"/>
    </row>
    <row r="37" spans="1:6" s="1" customFormat="1" ht="50.25" customHeight="1" thickBot="1">
      <c r="A37" s="8">
        <v>7</v>
      </c>
      <c r="B37" s="61" t="s">
        <v>572</v>
      </c>
      <c r="C37" s="46"/>
      <c r="D37" s="63" t="s">
        <v>617</v>
      </c>
      <c r="F37" s="47"/>
    </row>
    <row r="38" spans="1:6" ht="50.25" customHeight="1" thickBot="1">
      <c r="A38" s="8">
        <v>8</v>
      </c>
      <c r="B38" s="10" t="s">
        <v>301</v>
      </c>
      <c r="C38" s="10" t="s">
        <v>302</v>
      </c>
      <c r="D38" s="43" t="s">
        <v>547</v>
      </c>
    </row>
    <row r="39" spans="1:6" s="2" customFormat="1" ht="50.25" customHeight="1" thickBot="1">
      <c r="A39" s="8">
        <v>9</v>
      </c>
      <c r="B39" s="10" t="s">
        <v>303</v>
      </c>
      <c r="C39" s="10" t="s">
        <v>304</v>
      </c>
      <c r="D39" s="43" t="s">
        <v>548</v>
      </c>
    </row>
    <row r="40" spans="1:6" s="2" customFormat="1" ht="50.25" customHeight="1" thickBot="1">
      <c r="A40" s="8">
        <v>10</v>
      </c>
      <c r="B40" s="10" t="s">
        <v>305</v>
      </c>
      <c r="C40" s="10" t="s">
        <v>304</v>
      </c>
      <c r="D40" s="43" t="s">
        <v>549</v>
      </c>
    </row>
    <row r="41" spans="1:6" s="1" customFormat="1" ht="50.25" customHeight="1" thickBot="1">
      <c r="A41" s="8">
        <v>11</v>
      </c>
      <c r="B41" s="10" t="s">
        <v>306</v>
      </c>
      <c r="C41" s="10" t="s">
        <v>304</v>
      </c>
      <c r="D41" s="43" t="s">
        <v>550</v>
      </c>
    </row>
    <row r="42" spans="1:6" s="1" customFormat="1" ht="50.25" customHeight="1" thickBot="1">
      <c r="A42" s="8">
        <v>12</v>
      </c>
      <c r="B42" s="11" t="s">
        <v>307</v>
      </c>
      <c r="C42" s="10" t="s">
        <v>304</v>
      </c>
      <c r="D42" s="43" t="s">
        <v>551</v>
      </c>
    </row>
    <row r="43" spans="1:6" s="1" customFormat="1" ht="50.25" customHeight="1" thickBot="1">
      <c r="A43" s="8">
        <v>13</v>
      </c>
      <c r="B43" s="11" t="s">
        <v>308</v>
      </c>
      <c r="C43" s="10"/>
      <c r="D43" s="43" t="s">
        <v>552</v>
      </c>
    </row>
    <row r="44" spans="1:6" ht="57" thickBot="1">
      <c r="A44" s="110">
        <v>14</v>
      </c>
      <c r="B44" s="120" t="s">
        <v>309</v>
      </c>
      <c r="C44" s="11" t="s">
        <v>565</v>
      </c>
      <c r="D44" s="43" t="s">
        <v>553</v>
      </c>
    </row>
    <row r="45" spans="1:6" ht="57" thickBot="1">
      <c r="A45" s="123"/>
      <c r="B45" s="121"/>
      <c r="C45" s="11" t="s">
        <v>566</v>
      </c>
      <c r="D45" s="43" t="s">
        <v>554</v>
      </c>
    </row>
    <row r="46" spans="1:6" s="1" customFormat="1" ht="57" thickBot="1">
      <c r="A46" s="111"/>
      <c r="B46" s="122"/>
      <c r="C46" s="11" t="s">
        <v>310</v>
      </c>
      <c r="D46" s="43" t="s">
        <v>568</v>
      </c>
    </row>
    <row r="47" spans="1:6" ht="50.25" customHeight="1" thickBot="1">
      <c r="A47" s="110">
        <v>15</v>
      </c>
      <c r="B47" s="117" t="s">
        <v>311</v>
      </c>
      <c r="C47" s="9" t="s">
        <v>312</v>
      </c>
      <c r="D47" s="43" t="s">
        <v>555</v>
      </c>
    </row>
    <row r="48" spans="1:6" ht="50.25" customHeight="1" thickBot="1">
      <c r="A48" s="111"/>
      <c r="B48" s="118"/>
      <c r="C48" s="9" t="s">
        <v>313</v>
      </c>
      <c r="D48" s="43" t="s">
        <v>556</v>
      </c>
    </row>
    <row r="49" spans="1:4" ht="50.25" customHeight="1" thickBot="1">
      <c r="A49" s="8">
        <v>16</v>
      </c>
      <c r="B49" s="9" t="s">
        <v>314</v>
      </c>
      <c r="C49" s="9" t="s">
        <v>315</v>
      </c>
      <c r="D49" s="43" t="s">
        <v>557</v>
      </c>
    </row>
    <row r="50" spans="1:4" ht="50.25" customHeight="1" thickBot="1">
      <c r="A50" s="8">
        <v>17</v>
      </c>
      <c r="B50" s="9" t="s">
        <v>316</v>
      </c>
      <c r="C50" s="9" t="s">
        <v>317</v>
      </c>
      <c r="D50" s="43" t="s">
        <v>558</v>
      </c>
    </row>
    <row r="51" spans="1:4" ht="50.25" customHeight="1" thickBot="1">
      <c r="A51" s="8">
        <v>18</v>
      </c>
      <c r="B51" s="9" t="s">
        <v>318</v>
      </c>
      <c r="C51" s="9" t="s">
        <v>315</v>
      </c>
      <c r="D51" s="43" t="s">
        <v>559</v>
      </c>
    </row>
    <row r="52" spans="1:4" ht="50.25" customHeight="1" thickBot="1">
      <c r="A52" s="8">
        <v>19</v>
      </c>
      <c r="B52" s="9" t="s">
        <v>319</v>
      </c>
      <c r="C52" s="9" t="s">
        <v>317</v>
      </c>
      <c r="D52" s="43" t="s">
        <v>558</v>
      </c>
    </row>
    <row r="53" spans="1:4" ht="50.25" customHeight="1" thickBot="1">
      <c r="A53" s="8">
        <v>20</v>
      </c>
      <c r="B53" s="9" t="s">
        <v>320</v>
      </c>
      <c r="C53" s="9" t="s">
        <v>315</v>
      </c>
      <c r="D53" s="43" t="s">
        <v>557</v>
      </c>
    </row>
    <row r="54" spans="1:4" ht="50.25" customHeight="1" thickBot="1">
      <c r="A54" s="8">
        <v>21</v>
      </c>
      <c r="B54" s="9" t="s">
        <v>321</v>
      </c>
      <c r="C54" s="9" t="s">
        <v>317</v>
      </c>
      <c r="D54" s="43" t="s">
        <v>558</v>
      </c>
    </row>
    <row r="55" spans="1:4" ht="50.25" customHeight="1" thickBot="1">
      <c r="A55" s="8">
        <v>22</v>
      </c>
      <c r="B55" s="9" t="s">
        <v>322</v>
      </c>
      <c r="C55" s="9"/>
      <c r="D55" s="43" t="s">
        <v>560</v>
      </c>
    </row>
    <row r="56" spans="1:4" ht="50.25" customHeight="1" thickBot="1">
      <c r="A56" s="8">
        <v>23</v>
      </c>
      <c r="B56" s="9" t="s">
        <v>323</v>
      </c>
      <c r="C56" s="9"/>
      <c r="D56" s="43" t="s">
        <v>561</v>
      </c>
    </row>
    <row r="57" spans="1:4" ht="50.25" customHeight="1" thickBot="1">
      <c r="A57" s="8">
        <v>24</v>
      </c>
      <c r="B57" s="9" t="s">
        <v>324</v>
      </c>
      <c r="C57" s="9"/>
      <c r="D57" s="43" t="s">
        <v>562</v>
      </c>
    </row>
    <row r="58" spans="1:4" s="1" customFormat="1" ht="50.25" customHeight="1" thickBot="1">
      <c r="A58" s="8">
        <v>25</v>
      </c>
      <c r="B58" s="9" t="s">
        <v>325</v>
      </c>
      <c r="C58" s="12"/>
      <c r="D58" s="43" t="s">
        <v>563</v>
      </c>
    </row>
    <row r="59" spans="1:4" ht="114" customHeight="1">
      <c r="A59" s="112" t="s">
        <v>329</v>
      </c>
      <c r="B59" s="113"/>
      <c r="C59" s="113"/>
      <c r="D59" s="113"/>
    </row>
  </sheetData>
  <mergeCells count="21">
    <mergeCell ref="D2:E2"/>
    <mergeCell ref="B20:B21"/>
    <mergeCell ref="B22:B23"/>
    <mergeCell ref="B24:B26"/>
    <mergeCell ref="B27:B28"/>
    <mergeCell ref="A47:A48"/>
    <mergeCell ref="A59:D59"/>
    <mergeCell ref="A1:D1"/>
    <mergeCell ref="A3:D3"/>
    <mergeCell ref="A19:D19"/>
    <mergeCell ref="B47:B48"/>
    <mergeCell ref="A30:D30"/>
    <mergeCell ref="A20:A21"/>
    <mergeCell ref="B44:B46"/>
    <mergeCell ref="A22:A23"/>
    <mergeCell ref="A24:A26"/>
    <mergeCell ref="A27:A28"/>
    <mergeCell ref="A44:A46"/>
    <mergeCell ref="D22:D23"/>
    <mergeCell ref="D24:D26"/>
    <mergeCell ref="D27:D28"/>
  </mergeCells>
  <phoneticPr fontId="15" type="noConversion"/>
  <pageMargins left="0.31388888888888899" right="0.235416666666667" top="0.55000000000000004" bottom="0.47152777777777799" header="0.51180555555555596" footer="0.51180555555555596"/>
  <pageSetup paperSize="9" scale="36" fitToHeight="0" orientation="portrait" r:id="rId1"/>
  <rowBreaks count="1" manualBreakCount="1">
    <brk id="2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opLeftCell="A7" zoomScale="75" zoomScaleNormal="75" workbookViewId="0">
      <selection activeCell="D7" sqref="D7"/>
    </sheetView>
  </sheetViews>
  <sheetFormatPr defaultRowHeight="13.5"/>
  <cols>
    <col min="1" max="1" width="23.125" customWidth="1"/>
    <col min="2" max="2" width="32.875" customWidth="1"/>
    <col min="3" max="3" width="44.375" customWidth="1"/>
    <col min="4" max="4" width="34" customWidth="1"/>
    <col min="5" max="5" width="29.875" customWidth="1"/>
    <col min="6" max="6" width="26.625" customWidth="1"/>
    <col min="7" max="7" width="22.125" customWidth="1"/>
    <col min="8" max="8" width="10.125" bestFit="1" customWidth="1"/>
    <col min="9" max="9" width="11.125" bestFit="1" customWidth="1"/>
  </cols>
  <sheetData>
    <row r="1" spans="1:9" ht="51.6" customHeight="1">
      <c r="A1" s="131" t="s">
        <v>613</v>
      </c>
      <c r="B1" s="132"/>
      <c r="C1" s="132"/>
      <c r="D1" s="132"/>
      <c r="E1" s="132"/>
      <c r="F1" s="132"/>
      <c r="G1" s="132"/>
    </row>
    <row r="2" spans="1:9" ht="39" customHeight="1">
      <c r="A2" s="84" t="s">
        <v>590</v>
      </c>
      <c r="B2" s="84" t="s">
        <v>591</v>
      </c>
      <c r="C2" s="84" t="s">
        <v>592</v>
      </c>
      <c r="D2" s="84" t="s">
        <v>593</v>
      </c>
      <c r="E2" s="85" t="s">
        <v>429</v>
      </c>
      <c r="F2" s="85"/>
      <c r="G2" s="85" t="s">
        <v>594</v>
      </c>
    </row>
    <row r="3" spans="1:9" ht="67.5">
      <c r="A3" s="84"/>
      <c r="B3" s="84"/>
      <c r="C3" s="84"/>
      <c r="D3" s="84"/>
      <c r="E3" s="54" t="s">
        <v>614</v>
      </c>
      <c r="F3" s="54" t="s">
        <v>615</v>
      </c>
      <c r="G3" s="85"/>
    </row>
    <row r="4" spans="1:9" ht="38.1" customHeight="1">
      <c r="A4" s="100" t="s">
        <v>605</v>
      </c>
      <c r="B4" s="101"/>
      <c r="C4" s="101"/>
      <c r="D4" s="101"/>
      <c r="E4" s="101"/>
      <c r="F4" s="101"/>
      <c r="G4" s="101"/>
    </row>
    <row r="5" spans="1:9" ht="54.4" customHeight="1">
      <c r="A5" s="133" t="s">
        <v>595</v>
      </c>
      <c r="B5" s="48" t="s">
        <v>596</v>
      </c>
      <c r="C5" s="57">
        <v>1</v>
      </c>
      <c r="D5" s="60">
        <v>3660</v>
      </c>
      <c r="E5" s="58">
        <f>1008000*0.1</f>
        <v>100800</v>
      </c>
      <c r="F5" s="49">
        <f>806400*0.1</f>
        <v>80640</v>
      </c>
      <c r="G5" s="56" t="s">
        <v>597</v>
      </c>
    </row>
    <row r="6" spans="1:9" ht="67.5" customHeight="1">
      <c r="A6" s="133"/>
      <c r="B6" s="48" t="s">
        <v>598</v>
      </c>
      <c r="C6" s="48">
        <v>10</v>
      </c>
      <c r="D6" s="59" t="s">
        <v>573</v>
      </c>
      <c r="E6" s="49">
        <f>24000*0.1</f>
        <v>2400</v>
      </c>
      <c r="F6" s="49">
        <f>19200*0.1</f>
        <v>1920</v>
      </c>
      <c r="G6" s="55" t="s">
        <v>599</v>
      </c>
      <c r="H6" s="53"/>
      <c r="I6" s="52"/>
    </row>
    <row r="7" spans="1:9" ht="81">
      <c r="A7" s="133"/>
      <c r="B7" s="48" t="s">
        <v>600</v>
      </c>
      <c r="C7" s="48">
        <v>2</v>
      </c>
      <c r="D7" s="48">
        <v>260</v>
      </c>
      <c r="E7" s="49">
        <v>6600</v>
      </c>
      <c r="F7" s="49">
        <f>52800*0.1</f>
        <v>5280</v>
      </c>
      <c r="G7" s="55" t="s">
        <v>601</v>
      </c>
      <c r="H7" s="53"/>
      <c r="I7" s="52"/>
    </row>
    <row r="8" spans="1:9" ht="40.5">
      <c r="A8" s="133"/>
      <c r="B8" s="62" t="s">
        <v>618</v>
      </c>
      <c r="C8" s="48" t="s">
        <v>574</v>
      </c>
      <c r="D8" s="48">
        <v>1673</v>
      </c>
      <c r="E8" s="49">
        <f>510000*0.1</f>
        <v>51000</v>
      </c>
      <c r="F8" s="49">
        <f>408000*0.1</f>
        <v>40800</v>
      </c>
      <c r="G8" s="55" t="s">
        <v>602</v>
      </c>
      <c r="H8" s="53"/>
      <c r="I8" s="52"/>
    </row>
    <row r="9" spans="1:9" ht="40.5">
      <c r="A9" s="133"/>
      <c r="B9" s="62" t="s">
        <v>621</v>
      </c>
      <c r="C9" s="48">
        <v>8</v>
      </c>
      <c r="D9" s="48" t="s">
        <v>575</v>
      </c>
      <c r="E9" s="49">
        <f>360000*0.1</f>
        <v>36000</v>
      </c>
      <c r="F9" s="49">
        <f>288000*0.1</f>
        <v>28800</v>
      </c>
      <c r="G9" s="50" t="s">
        <v>576</v>
      </c>
      <c r="H9" s="53"/>
      <c r="I9" s="52"/>
    </row>
    <row r="10" spans="1:9" ht="40.5">
      <c r="A10" s="133"/>
      <c r="B10" s="62" t="s">
        <v>620</v>
      </c>
      <c r="C10" s="48">
        <v>1</v>
      </c>
      <c r="D10" s="48">
        <v>1872</v>
      </c>
      <c r="E10" s="49">
        <f>510000*0.1</f>
        <v>51000</v>
      </c>
      <c r="F10" s="49">
        <f>408000*0.1</f>
        <v>40800</v>
      </c>
      <c r="G10" s="55" t="s">
        <v>603</v>
      </c>
      <c r="H10" s="53"/>
      <c r="I10" s="52"/>
    </row>
    <row r="11" spans="1:9" ht="67.5">
      <c r="A11" s="133"/>
      <c r="B11" s="62" t="s">
        <v>619</v>
      </c>
      <c r="C11" s="48" t="s">
        <v>574</v>
      </c>
      <c r="D11" s="48">
        <v>1872</v>
      </c>
      <c r="E11" s="49">
        <f>240000*0.1</f>
        <v>24000</v>
      </c>
      <c r="F11" s="49">
        <f>192000*0.1</f>
        <v>19200</v>
      </c>
      <c r="G11" s="55" t="s">
        <v>604</v>
      </c>
      <c r="H11" s="53"/>
      <c r="I11" s="52"/>
    </row>
    <row r="12" spans="1:9" ht="27">
      <c r="A12" s="133"/>
      <c r="B12" s="62" t="s">
        <v>624</v>
      </c>
      <c r="C12" s="48">
        <v>1</v>
      </c>
      <c r="D12" s="48">
        <v>897</v>
      </c>
      <c r="E12" s="49">
        <f>360000*0.1</f>
        <v>36000</v>
      </c>
      <c r="F12" s="49">
        <f>288000*0.1</f>
        <v>28800</v>
      </c>
      <c r="G12" s="51"/>
      <c r="H12" s="53"/>
      <c r="I12" s="52"/>
    </row>
    <row r="13" spans="1:9" ht="37.5" customHeight="1">
      <c r="A13" s="100" t="s">
        <v>606</v>
      </c>
      <c r="B13" s="101"/>
      <c r="C13" s="101"/>
      <c r="D13" s="101"/>
      <c r="E13" s="101"/>
      <c r="F13" s="101"/>
      <c r="G13" s="101"/>
      <c r="H13" s="53"/>
      <c r="I13" s="52"/>
    </row>
    <row r="14" spans="1:9" ht="54">
      <c r="A14" s="134" t="s">
        <v>612</v>
      </c>
      <c r="B14" s="48" t="s">
        <v>607</v>
      </c>
      <c r="C14" s="48">
        <v>4</v>
      </c>
      <c r="D14" s="48" t="s">
        <v>577</v>
      </c>
      <c r="E14" s="49">
        <f>144000*0.1</f>
        <v>14400</v>
      </c>
      <c r="F14" s="49">
        <f>115200*0.1</f>
        <v>11520</v>
      </c>
      <c r="G14" s="50" t="s">
        <v>578</v>
      </c>
      <c r="H14" s="53"/>
      <c r="I14" s="52"/>
    </row>
    <row r="15" spans="1:9" ht="140.1" customHeight="1">
      <c r="A15" s="135"/>
      <c r="B15" s="48" t="s">
        <v>608</v>
      </c>
      <c r="C15" s="48">
        <v>4</v>
      </c>
      <c r="D15" s="48" t="s">
        <v>579</v>
      </c>
      <c r="E15" s="49">
        <f>90000*0.1</f>
        <v>9000</v>
      </c>
      <c r="F15" s="49">
        <f>72000*0.1</f>
        <v>7200</v>
      </c>
      <c r="G15" s="50" t="s">
        <v>580</v>
      </c>
      <c r="H15" s="53"/>
      <c r="I15" s="52"/>
    </row>
    <row r="16" spans="1:9" ht="150" customHeight="1">
      <c r="A16" s="135"/>
      <c r="B16" s="48" t="s">
        <v>609</v>
      </c>
      <c r="C16" s="48">
        <v>28</v>
      </c>
      <c r="D16" s="48" t="s">
        <v>581</v>
      </c>
      <c r="E16" s="49">
        <f>37800*0.1</f>
        <v>3780</v>
      </c>
      <c r="F16" s="49">
        <f>30240*0.1</f>
        <v>3024</v>
      </c>
      <c r="G16" s="55" t="s">
        <v>589</v>
      </c>
      <c r="H16" s="53"/>
      <c r="I16" s="52"/>
    </row>
    <row r="17" spans="1:9" ht="54">
      <c r="A17" s="135"/>
      <c r="B17" s="48" t="s">
        <v>610</v>
      </c>
      <c r="C17" s="48">
        <v>4</v>
      </c>
      <c r="D17" s="48" t="s">
        <v>582</v>
      </c>
      <c r="E17" s="49">
        <f>66000*0.1</f>
        <v>6600</v>
      </c>
      <c r="F17" s="49">
        <f>52800*0.1</f>
        <v>5280</v>
      </c>
      <c r="G17" s="50" t="s">
        <v>583</v>
      </c>
      <c r="H17" s="53"/>
      <c r="I17" s="52"/>
    </row>
    <row r="18" spans="1:9" ht="54">
      <c r="A18" s="135"/>
      <c r="B18" s="48" t="s">
        <v>611</v>
      </c>
      <c r="C18" s="48">
        <v>6</v>
      </c>
      <c r="D18" s="48" t="s">
        <v>584</v>
      </c>
      <c r="E18" s="49">
        <f>24000*0.1</f>
        <v>2400</v>
      </c>
      <c r="F18" s="49">
        <f>19200*0.1</f>
        <v>1920</v>
      </c>
      <c r="G18" s="50" t="s">
        <v>585</v>
      </c>
      <c r="H18" s="53"/>
      <c r="I18" s="52"/>
    </row>
    <row r="19" spans="1:9" ht="409.5" customHeight="1">
      <c r="A19" s="129" t="s">
        <v>616</v>
      </c>
      <c r="B19" s="130"/>
      <c r="C19" s="130"/>
      <c r="D19" s="130"/>
      <c r="E19" s="130"/>
      <c r="F19" s="130"/>
      <c r="G19" s="130"/>
      <c r="H19" s="52"/>
      <c r="I19" s="52"/>
    </row>
  </sheetData>
  <mergeCells count="12">
    <mergeCell ref="A19:G19"/>
    <mergeCell ref="A1:G1"/>
    <mergeCell ref="A5:A12"/>
    <mergeCell ref="A13:G13"/>
    <mergeCell ref="A14:A18"/>
    <mergeCell ref="E2:F2"/>
    <mergeCell ref="A4:G4"/>
    <mergeCell ref="A2:A3"/>
    <mergeCell ref="B2:B3"/>
    <mergeCell ref="C2:C3"/>
    <mergeCell ref="D2:D3"/>
    <mergeCell ref="G2:G3"/>
  </mergeCells>
  <phoneticPr fontId="1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
  <sheetViews>
    <sheetView tabSelected="1" zoomScale="75" zoomScaleNormal="75" zoomScaleSheetLayoutView="70" workbookViewId="0">
      <selection activeCell="D17" sqref="D17"/>
    </sheetView>
  </sheetViews>
  <sheetFormatPr defaultColWidth="9" defaultRowHeight="13.5"/>
  <cols>
    <col min="1" max="1" width="15" style="66" customWidth="1"/>
    <col min="2" max="2" width="64.25" style="66" customWidth="1"/>
    <col min="3" max="3" width="101.5" style="66" customWidth="1"/>
    <col min="4" max="4" width="38.25" style="71" customWidth="1"/>
    <col min="5" max="16384" width="9" style="66"/>
  </cols>
  <sheetData>
    <row r="1" spans="1:4" ht="50.45" customHeight="1">
      <c r="A1" s="137" t="s">
        <v>628</v>
      </c>
      <c r="B1" s="138"/>
      <c r="C1" s="138"/>
      <c r="D1" s="139"/>
    </row>
    <row r="2" spans="1:4" ht="50.45" customHeight="1">
      <c r="A2" s="65" t="s">
        <v>1</v>
      </c>
      <c r="B2" s="65" t="s">
        <v>326</v>
      </c>
      <c r="C2" s="65" t="s">
        <v>356</v>
      </c>
      <c r="D2" s="67" t="s">
        <v>429</v>
      </c>
    </row>
    <row r="3" spans="1:4" ht="50.45" customHeight="1">
      <c r="A3" s="140" t="s">
        <v>629</v>
      </c>
      <c r="B3" s="141"/>
      <c r="C3" s="141"/>
      <c r="D3" s="142"/>
    </row>
    <row r="4" spans="1:4" ht="50.45" customHeight="1">
      <c r="A4" s="68">
        <v>1</v>
      </c>
      <c r="B4" s="143" t="s">
        <v>645</v>
      </c>
      <c r="C4" s="143" t="s">
        <v>646</v>
      </c>
      <c r="D4" s="144" t="s">
        <v>630</v>
      </c>
    </row>
    <row r="5" spans="1:4" ht="50.45" customHeight="1">
      <c r="A5" s="68">
        <v>2</v>
      </c>
      <c r="B5" s="143" t="s">
        <v>647</v>
      </c>
      <c r="C5" s="143" t="s">
        <v>648</v>
      </c>
      <c r="D5" s="144" t="s">
        <v>631</v>
      </c>
    </row>
    <row r="6" spans="1:4" ht="50.45" customHeight="1">
      <c r="A6" s="68">
        <v>3</v>
      </c>
      <c r="B6" s="143" t="s">
        <v>649</v>
      </c>
      <c r="C6" s="143" t="s">
        <v>650</v>
      </c>
      <c r="D6" s="144" t="s">
        <v>632</v>
      </c>
    </row>
    <row r="7" spans="1:4" ht="50.45" customHeight="1">
      <c r="A7" s="68">
        <v>4</v>
      </c>
      <c r="B7" s="143" t="s">
        <v>651</v>
      </c>
      <c r="C7" s="143" t="s">
        <v>652</v>
      </c>
      <c r="D7" s="144" t="s">
        <v>633</v>
      </c>
    </row>
    <row r="8" spans="1:4" ht="50.45" customHeight="1">
      <c r="A8" s="68">
        <v>5</v>
      </c>
      <c r="B8" s="143" t="s">
        <v>649</v>
      </c>
      <c r="C8" s="143" t="s">
        <v>653</v>
      </c>
      <c r="D8" s="144" t="s">
        <v>634</v>
      </c>
    </row>
    <row r="9" spans="1:4" ht="50.45" customHeight="1">
      <c r="A9" s="68">
        <v>6</v>
      </c>
      <c r="B9" s="145" t="s">
        <v>654</v>
      </c>
      <c r="C9" s="145" t="s">
        <v>655</v>
      </c>
      <c r="D9" s="144" t="s">
        <v>635</v>
      </c>
    </row>
    <row r="10" spans="1:4" ht="50.45" customHeight="1">
      <c r="A10" s="68">
        <v>7</v>
      </c>
      <c r="B10" s="145" t="s">
        <v>656</v>
      </c>
      <c r="C10" s="145" t="s">
        <v>655</v>
      </c>
      <c r="D10" s="144" t="s">
        <v>636</v>
      </c>
    </row>
    <row r="11" spans="1:4" ht="50.45" customHeight="1">
      <c r="A11" s="68">
        <v>8</v>
      </c>
      <c r="B11" s="145" t="s">
        <v>657</v>
      </c>
      <c r="C11" s="145" t="s">
        <v>658</v>
      </c>
      <c r="D11" s="144" t="s">
        <v>637</v>
      </c>
    </row>
    <row r="12" spans="1:4" ht="50.45" customHeight="1">
      <c r="A12" s="68">
        <v>9</v>
      </c>
      <c r="B12" s="145" t="s">
        <v>659</v>
      </c>
      <c r="C12" s="145" t="s">
        <v>668</v>
      </c>
      <c r="D12" s="144" t="s">
        <v>638</v>
      </c>
    </row>
    <row r="13" spans="1:4" ht="50.45" customHeight="1">
      <c r="A13" s="68">
        <v>10</v>
      </c>
      <c r="B13" s="143" t="s">
        <v>660</v>
      </c>
      <c r="C13" s="143" t="s">
        <v>661</v>
      </c>
      <c r="D13" s="146" t="s">
        <v>639</v>
      </c>
    </row>
    <row r="14" spans="1:4" ht="50.45" customHeight="1">
      <c r="A14" s="68">
        <v>11</v>
      </c>
      <c r="B14" s="143" t="s">
        <v>660</v>
      </c>
      <c r="C14" s="143" t="s">
        <v>662</v>
      </c>
      <c r="D14" s="146" t="s">
        <v>640</v>
      </c>
    </row>
    <row r="15" spans="1:4" ht="50.25" customHeight="1">
      <c r="A15" s="68">
        <v>12</v>
      </c>
      <c r="B15" s="143" t="s">
        <v>660</v>
      </c>
      <c r="C15" s="143" t="s">
        <v>663</v>
      </c>
      <c r="D15" s="146" t="s">
        <v>641</v>
      </c>
    </row>
    <row r="16" spans="1:4" ht="50.25" customHeight="1">
      <c r="A16" s="68">
        <v>13</v>
      </c>
      <c r="B16" s="143" t="s">
        <v>664</v>
      </c>
      <c r="C16" s="143" t="s">
        <v>665</v>
      </c>
      <c r="D16" s="146" t="s">
        <v>642</v>
      </c>
    </row>
    <row r="17" spans="1:4" ht="50.25" customHeight="1">
      <c r="A17" s="68">
        <v>14</v>
      </c>
      <c r="B17" s="143" t="s">
        <v>666</v>
      </c>
      <c r="C17" s="143" t="s">
        <v>667</v>
      </c>
      <c r="D17" s="146" t="s">
        <v>643</v>
      </c>
    </row>
    <row r="18" spans="1:4" ht="54.75" customHeight="1">
      <c r="A18" s="147" t="s">
        <v>670</v>
      </c>
      <c r="B18" s="148"/>
      <c r="C18" s="148"/>
      <c r="D18" s="149"/>
    </row>
    <row r="19" spans="1:4" ht="50.45" customHeight="1">
      <c r="A19" s="68">
        <v>1</v>
      </c>
      <c r="B19" s="143" t="s">
        <v>669</v>
      </c>
      <c r="C19" s="69"/>
      <c r="D19" s="70" t="s">
        <v>644</v>
      </c>
    </row>
    <row r="20" spans="1:4" ht="292.5" customHeight="1">
      <c r="A20" s="136" t="s">
        <v>627</v>
      </c>
      <c r="B20" s="136"/>
      <c r="C20" s="136"/>
      <c r="D20" s="136"/>
    </row>
  </sheetData>
  <mergeCells count="4">
    <mergeCell ref="A1:D1"/>
    <mergeCell ref="A3:D3"/>
    <mergeCell ref="A18:D18"/>
    <mergeCell ref="A20:D20"/>
  </mergeCells>
  <phoneticPr fontId="15" type="noConversion"/>
  <pageMargins left="0.31388888888888899" right="0.235416666666667" top="0.55000000000000004" bottom="0.47152777777777799" header="0.51180555555555596" footer="0.51180555555555596"/>
  <pageSetup paperSize="9" scale="3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基础设施租赁服务价格</vt:lpstr>
      <vt:lpstr>会务设施设备租赁费</vt:lpstr>
      <vt:lpstr>现场制作类、办公设备类、会务保障服务类</vt:lpstr>
      <vt:lpstr>加班服务类</vt:lpstr>
      <vt:lpstr>网络视频会议类</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0047</cp:lastModifiedBy>
  <cp:lastPrinted>2019-08-17T03:53:52Z</cp:lastPrinted>
  <dcterms:created xsi:type="dcterms:W3CDTF">2018-09-29T07:57:00Z</dcterms:created>
  <dcterms:modified xsi:type="dcterms:W3CDTF">2020-09-29T09:31:47Z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2052-11.1.0.8567</vt:lpwstr>
  </property>
</Properties>
</file>