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年第六届进博会\对外发布文件初稿\3月22日更新版\"/>
    </mc:Choice>
  </mc:AlternateContent>
  <bookViews>
    <workbookView xWindow="-108" yWindow="-108" windowWidth="38622" windowHeight="21102" firstSheet="1"/>
  </bookViews>
  <sheets>
    <sheet name="WH馆主会场（带外方休息室、过厅、耳厅）" sheetId="20" r:id="rId1"/>
    <sheet name="WH馆主会场23M层除03以外会议室" sheetId="18" r:id="rId2"/>
    <sheet name="WH馆主会场23M层会议室03会议室" sheetId="11" r:id="rId3"/>
    <sheet name="4.2馆平行论坛全厅 " sheetId="21" r:id="rId4"/>
    <sheet name="4.2馆平行论坛分隔场地 " sheetId="22" r:id="rId5"/>
    <sheet name="4.2馆平行论坛E厅 " sheetId="23" r:id="rId6"/>
    <sheet name="4.2馆平行论坛圆厅 " sheetId="24" r:id="rId7"/>
    <sheet name="会议室-A类 " sheetId="25" r:id="rId8"/>
    <sheet name="会议室-B1类 (LED) " sheetId="28" r:id="rId9"/>
    <sheet name="会议室B2类（投影）" sheetId="2" r:id="rId10"/>
    <sheet name="会议室-C类 " sheetId="8" r:id="rId11"/>
    <sheet name="会议室D1类（LED） " sheetId="27" r:id="rId12"/>
    <sheet name="会议室D2类  (投影)" sheetId="19" r:id="rId13"/>
    <sheet name="会议室-E类" sheetId="16" r:id="rId14"/>
  </sheets>
  <definedNames>
    <definedName name="_xlnm.Print_Area" localSheetId="0">'WH馆主会场（带外方休息室、过厅、耳厅）'!$A$1:$E$76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9" l="1"/>
  <c r="E7" i="27"/>
  <c r="E6" i="27"/>
  <c r="E5" i="8"/>
  <c r="E7" i="8" s="1"/>
  <c r="E22" i="28"/>
  <c r="E7" i="28"/>
  <c r="E6" i="28"/>
  <c r="E9" i="2"/>
  <c r="E8" i="2"/>
  <c r="E7" i="2"/>
  <c r="E5" i="2"/>
  <c r="E30" i="25"/>
  <c r="E6" i="25"/>
  <c r="E5" i="25"/>
  <c r="E36" i="24"/>
  <c r="E8" i="24"/>
  <c r="E7" i="24"/>
  <c r="E6" i="24"/>
  <c r="E4" i="24"/>
  <c r="E36" i="23"/>
  <c r="E8" i="23"/>
  <c r="E7" i="23"/>
  <c r="E6" i="23"/>
  <c r="E4" i="23"/>
  <c r="E36" i="22"/>
  <c r="E8" i="22"/>
  <c r="E7" i="22"/>
  <c r="E6" i="22"/>
  <c r="E4" i="22"/>
  <c r="E36" i="21"/>
  <c r="E8" i="21"/>
  <c r="E7" i="21"/>
  <c r="E6" i="21"/>
  <c r="E4" i="21"/>
  <c r="E5" i="21" s="1"/>
  <c r="E23" i="11"/>
  <c r="E7" i="11"/>
  <c r="E6" i="11"/>
  <c r="E40" i="20"/>
  <c r="E10" i="20"/>
  <c r="E9" i="20"/>
  <c r="E8" i="20"/>
  <c r="E7" i="20"/>
  <c r="E5" i="20"/>
  <c r="E4" i="20"/>
  <c r="E5" i="23" l="1"/>
  <c r="E5" i="22"/>
  <c r="E6" i="20"/>
  <c r="E5" i="24"/>
  <c r="E7" i="19"/>
</calcChain>
</file>

<file path=xl/sharedStrings.xml><?xml version="1.0" encoding="utf-8"?>
<sst xmlns="http://schemas.openxmlformats.org/spreadsheetml/2006/main" count="1127" uniqueCount="275">
  <si>
    <t>WH馆主会场（带外方休息室、过厅、耳厅） 设备配置</t>
  </si>
  <si>
    <t>制作类</t>
  </si>
  <si>
    <t>No.</t>
  </si>
  <si>
    <r>
      <rPr>
        <sz val="14"/>
        <color indexed="9"/>
        <rFont val="宋体"/>
        <family val="3"/>
        <charset val="134"/>
      </rPr>
      <t>项目名称</t>
    </r>
  </si>
  <si>
    <r>
      <rPr>
        <sz val="14"/>
        <color indexed="9"/>
        <rFont val="宋体"/>
        <family val="3"/>
        <charset val="134"/>
      </rPr>
      <t>说明</t>
    </r>
  </si>
  <si>
    <r>
      <rPr>
        <sz val="14"/>
        <color indexed="9"/>
        <rFont val="宋体"/>
        <family val="3"/>
        <charset val="134"/>
      </rPr>
      <t>尺寸</t>
    </r>
  </si>
  <si>
    <r>
      <rPr>
        <sz val="14"/>
        <color indexed="9"/>
        <rFont val="宋体"/>
        <family val="3"/>
        <charset val="134"/>
      </rPr>
      <t>数量</t>
    </r>
  </si>
  <si>
    <t>LED底座装饰背景</t>
  </si>
  <si>
    <r>
      <rPr>
        <sz val="14"/>
        <rFont val="宋体"/>
        <family val="3"/>
        <charset val="134"/>
      </rPr>
      <t>桁架，写真布</t>
    </r>
  </si>
  <si>
    <t>28×2.2m</t>
  </si>
  <si>
    <t>两侧侧封背景</t>
  </si>
  <si>
    <t>2×6m×2</t>
  </si>
  <si>
    <r>
      <rPr>
        <sz val="14"/>
        <rFont val="宋体"/>
        <family val="3"/>
        <charset val="134"/>
      </rPr>
      <t>阻燃遮光布</t>
    </r>
  </si>
  <si>
    <t>主舞台</t>
  </si>
  <si>
    <r>
      <rPr>
        <sz val="14"/>
        <rFont val="Arial"/>
        <family val="2"/>
      </rPr>
      <t>50cm</t>
    </r>
    <r>
      <rPr>
        <sz val="14"/>
        <rFont val="宋体"/>
        <family val="3"/>
        <charset val="134"/>
      </rPr>
      <t>高</t>
    </r>
  </si>
  <si>
    <t>30×8.4m</t>
  </si>
  <si>
    <t>舞台地毯</t>
  </si>
  <si>
    <t>问询/签到背景</t>
  </si>
  <si>
    <t>6m×3m</t>
  </si>
  <si>
    <t>问询/签到侧封背景</t>
  </si>
  <si>
    <t>0.8×3m×2</t>
  </si>
  <si>
    <t>迎宾/指路牌</t>
  </si>
  <si>
    <t>木质结构，写真画面</t>
  </si>
  <si>
    <t>1.8×0.6m</t>
  </si>
  <si>
    <t>设备清单</t>
  </si>
  <si>
    <r>
      <rPr>
        <sz val="14"/>
        <color indexed="9"/>
        <rFont val="宋体"/>
        <family val="3"/>
        <charset val="134"/>
      </rPr>
      <t>说</t>
    </r>
    <r>
      <rPr>
        <sz val="14"/>
        <color indexed="9"/>
        <rFont val="Arial"/>
        <family val="2"/>
      </rPr>
      <t xml:space="preserve">  </t>
    </r>
    <r>
      <rPr>
        <sz val="14"/>
        <color indexed="9"/>
        <rFont val="宋体"/>
        <family val="3"/>
        <charset val="134"/>
      </rPr>
      <t>明</t>
    </r>
  </si>
  <si>
    <r>
      <rPr>
        <sz val="14"/>
        <color indexed="9"/>
        <rFont val="宋体"/>
        <family val="3"/>
        <charset val="134"/>
      </rPr>
      <t>数</t>
    </r>
    <r>
      <rPr>
        <sz val="14"/>
        <color indexed="9"/>
        <rFont val="Arial"/>
        <family val="2"/>
      </rPr>
      <t xml:space="preserve">  </t>
    </r>
    <r>
      <rPr>
        <sz val="14"/>
        <color indexed="9"/>
        <rFont val="宋体"/>
        <family val="3"/>
        <charset val="134"/>
      </rPr>
      <t>量</t>
    </r>
  </si>
  <si>
    <r>
      <rPr>
        <b/>
        <sz val="14"/>
        <rFont val="宋体"/>
        <family val="3"/>
        <charset val="134"/>
      </rPr>
      <t>音频设备</t>
    </r>
  </si>
  <si>
    <r>
      <rPr>
        <sz val="14"/>
        <rFont val="宋体"/>
        <family val="3"/>
        <charset val="134"/>
      </rPr>
      <t>专业调音台</t>
    </r>
  </si>
  <si>
    <t>48路调音台         DIGICO  SD8</t>
  </si>
  <si>
    <r>
      <rPr>
        <sz val="14"/>
        <rFont val="宋体"/>
        <family val="3"/>
        <charset val="134"/>
      </rPr>
      <t>线阵列音箱</t>
    </r>
  </si>
  <si>
    <t>NEXO STM M2890 线性阵列扬声器</t>
  </si>
  <si>
    <r>
      <rPr>
        <sz val="14"/>
        <rFont val="宋体"/>
        <family val="3"/>
        <charset val="134"/>
      </rPr>
      <t>低音音箱</t>
    </r>
  </si>
  <si>
    <t>NEXO STM S118 低音扬声器</t>
  </si>
  <si>
    <r>
      <rPr>
        <sz val="14"/>
        <rFont val="宋体"/>
        <family val="3"/>
        <charset val="134"/>
      </rPr>
      <t>返送音箱</t>
    </r>
  </si>
  <si>
    <t>MUSICMASTER  MX-108</t>
  </si>
  <si>
    <r>
      <rPr>
        <sz val="14"/>
        <rFont val="宋体"/>
        <family val="3"/>
        <charset val="134"/>
      </rPr>
      <t>功放</t>
    </r>
  </si>
  <si>
    <t>NEXO NXAMP4X2 四通道数字功放</t>
  </si>
  <si>
    <t>低音音箱</t>
  </si>
  <si>
    <t>舞台区域返送用音箱</t>
  </si>
  <si>
    <r>
      <rPr>
        <sz val="14"/>
        <rFont val="宋体"/>
        <family val="3"/>
        <charset val="134"/>
      </rPr>
      <t>处理器</t>
    </r>
  </si>
  <si>
    <t>XTA P448</t>
  </si>
  <si>
    <t>鹅颈麦克</t>
  </si>
  <si>
    <r>
      <rPr>
        <sz val="14"/>
        <rFont val="宋体"/>
        <family val="3"/>
        <charset val="134"/>
      </rPr>
      <t>主持人讲台用麦克</t>
    </r>
  </si>
  <si>
    <r>
      <rPr>
        <sz val="14"/>
        <rFont val="宋体"/>
        <family val="3"/>
        <charset val="134"/>
      </rPr>
      <t>无线麦克</t>
    </r>
  </si>
  <si>
    <t xml:space="preserve">SHURE-UR4D </t>
  </si>
  <si>
    <r>
      <rPr>
        <sz val="14"/>
        <rFont val="宋体"/>
        <family val="3"/>
        <charset val="134"/>
      </rPr>
      <t>无线接收机</t>
    </r>
  </si>
  <si>
    <t>无线麦克接收机  SHURE-BATA58A-UR2</t>
  </si>
  <si>
    <r>
      <rPr>
        <sz val="14"/>
        <rFont val="宋体"/>
        <family val="3"/>
        <charset val="134"/>
      </rPr>
      <t>无线集线器</t>
    </r>
  </si>
  <si>
    <t>SHURE-UA874</t>
  </si>
  <si>
    <t>笔记本电脑</t>
  </si>
  <si>
    <r>
      <rPr>
        <sz val="14"/>
        <rFont val="宋体"/>
        <family val="3"/>
        <charset val="134"/>
      </rPr>
      <t>三相电配电箱</t>
    </r>
  </si>
  <si>
    <t>光纤收发器</t>
  </si>
  <si>
    <r>
      <rPr>
        <sz val="14"/>
        <rFont val="宋体"/>
        <family val="3"/>
        <charset val="134"/>
      </rPr>
      <t>配套线缆</t>
    </r>
  </si>
  <si>
    <r>
      <rPr>
        <b/>
        <sz val="14"/>
        <rFont val="宋体"/>
        <family val="3"/>
        <charset val="134"/>
      </rPr>
      <t>同声传译设备</t>
    </r>
  </si>
  <si>
    <r>
      <rPr>
        <sz val="14"/>
        <rFont val="宋体"/>
        <family val="3"/>
        <charset val="134"/>
      </rPr>
      <t>同声传译</t>
    </r>
  </si>
  <si>
    <r>
      <rPr>
        <sz val="14"/>
        <rFont val="宋体"/>
        <family val="3"/>
        <charset val="134"/>
      </rPr>
      <t>翻译间</t>
    </r>
  </si>
  <si>
    <r>
      <rPr>
        <sz val="14"/>
        <rFont val="宋体"/>
        <family val="3"/>
        <charset val="134"/>
      </rPr>
      <t>高隔音</t>
    </r>
  </si>
  <si>
    <t>会议主机、音频输出器，红外主机</t>
  </si>
  <si>
    <t>红外辐射板</t>
  </si>
  <si>
    <r>
      <rPr>
        <sz val="14"/>
        <rFont val="宋体"/>
        <family val="3"/>
        <charset val="134"/>
      </rPr>
      <t>译员机</t>
    </r>
  </si>
  <si>
    <r>
      <rPr>
        <sz val="14"/>
        <rFont val="宋体"/>
        <family val="3"/>
        <charset val="134"/>
      </rPr>
      <t>红外接收盒及耳机</t>
    </r>
  </si>
  <si>
    <t>液晶显示器</t>
  </si>
  <si>
    <r>
      <rPr>
        <b/>
        <sz val="14"/>
        <rFont val="宋体"/>
        <family val="3"/>
        <charset val="134"/>
      </rPr>
      <t>视频设备</t>
    </r>
  </si>
  <si>
    <r>
      <rPr>
        <sz val="14"/>
        <rFont val="宋体"/>
        <family val="3"/>
        <charset val="134"/>
      </rPr>
      <t>高清</t>
    </r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显示系统</t>
    </r>
  </si>
  <si>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显示屏</t>
    </r>
    <r>
      <rPr>
        <sz val="14"/>
        <rFont val="Arial"/>
        <family val="2"/>
      </rPr>
      <t xml:space="preserve"> </t>
    </r>
    <r>
      <rPr>
        <sz val="14"/>
        <rFont val="宋体"/>
        <family val="3"/>
        <charset val="134"/>
      </rPr>
      <t>点距</t>
    </r>
    <r>
      <rPr>
        <sz val="14"/>
        <rFont val="Arial"/>
        <family val="2"/>
      </rPr>
      <t>0.3mm</t>
    </r>
  </si>
  <si>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支架及底座</t>
    </r>
  </si>
  <si>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处理器</t>
    </r>
  </si>
  <si>
    <r>
      <rPr>
        <sz val="14"/>
        <rFont val="宋体"/>
        <family val="3"/>
        <charset val="134"/>
      </rPr>
      <t>光纤收发器</t>
    </r>
  </si>
  <si>
    <r>
      <rPr>
        <sz val="14"/>
        <rFont val="宋体"/>
        <family val="3"/>
        <charset val="134"/>
      </rPr>
      <t>数字电源箱</t>
    </r>
  </si>
  <si>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控制器</t>
    </r>
  </si>
  <si>
    <t>高清视频控制系统</t>
  </si>
  <si>
    <r>
      <rPr>
        <sz val="14"/>
        <rFont val="宋体"/>
        <family val="3"/>
        <charset val="134"/>
      </rPr>
      <t>巴可控台</t>
    </r>
  </si>
  <si>
    <r>
      <rPr>
        <sz val="14"/>
        <rFont val="宋体"/>
        <family val="3"/>
        <charset val="134"/>
      </rPr>
      <t>巴可信号接口箱</t>
    </r>
  </si>
  <si>
    <r>
      <rPr>
        <sz val="14"/>
        <rFont val="宋体"/>
        <family val="3"/>
        <charset val="134"/>
      </rPr>
      <t>视频控制编辑融合软件</t>
    </r>
  </si>
  <si>
    <r>
      <rPr>
        <sz val="14"/>
        <rFont val="宋体"/>
        <family val="3"/>
        <charset val="134"/>
      </rPr>
      <t>苹果笔记本电脑</t>
    </r>
  </si>
  <si>
    <r>
      <rPr>
        <sz val="14"/>
        <rFont val="Arial"/>
        <family val="2"/>
      </rPr>
      <t>HDSDI</t>
    </r>
    <r>
      <rPr>
        <sz val="14"/>
        <rFont val="宋体"/>
        <family val="3"/>
        <charset val="134"/>
      </rPr>
      <t>光纤</t>
    </r>
  </si>
  <si>
    <t>光纤盒</t>
  </si>
  <si>
    <r>
      <rPr>
        <sz val="14"/>
        <rFont val="Arial"/>
        <family val="2"/>
      </rPr>
      <t>4k</t>
    </r>
    <r>
      <rPr>
        <sz val="14"/>
        <rFont val="宋体"/>
        <family val="3"/>
        <charset val="134"/>
      </rPr>
      <t>监视器</t>
    </r>
  </si>
  <si>
    <r>
      <rPr>
        <sz val="14"/>
        <rFont val="宋体"/>
        <family val="3"/>
        <charset val="134"/>
      </rPr>
      <t>高清分配器</t>
    </r>
  </si>
  <si>
    <r>
      <rPr>
        <sz val="14"/>
        <rFont val="宋体"/>
        <family val="3"/>
        <charset val="134"/>
      </rPr>
      <t>高清矩阵</t>
    </r>
  </si>
  <si>
    <r>
      <rPr>
        <sz val="14"/>
        <rFont val="宋体"/>
        <family val="3"/>
        <charset val="134"/>
      </rPr>
      <t>视频交换器</t>
    </r>
  </si>
  <si>
    <t>高清视频监视器</t>
  </si>
  <si>
    <r>
      <rPr>
        <sz val="14"/>
        <rFont val="宋体"/>
        <family val="3"/>
        <charset val="134"/>
      </rPr>
      <t>周边线缆及设备</t>
    </r>
  </si>
  <si>
    <r>
      <rPr>
        <b/>
        <sz val="14"/>
        <rFont val="宋体"/>
        <family val="3"/>
        <charset val="134"/>
      </rPr>
      <t>灯光设备</t>
    </r>
  </si>
  <si>
    <r>
      <rPr>
        <sz val="14"/>
        <rFont val="宋体"/>
        <family val="3"/>
        <charset val="134"/>
      </rPr>
      <t>调光台</t>
    </r>
    <r>
      <rPr>
        <sz val="14"/>
        <rFont val="Arial"/>
        <family val="2"/>
      </rPr>
      <t xml:space="preserve"> MA2</t>
    </r>
  </si>
  <si>
    <t>MA2 350W</t>
  </si>
  <si>
    <r>
      <rPr>
        <sz val="14"/>
        <rFont val="宋体"/>
        <family val="3"/>
        <charset val="134"/>
      </rPr>
      <t>调光台</t>
    </r>
    <r>
      <rPr>
        <sz val="14"/>
        <rFont val="Arial"/>
        <family val="2"/>
      </rPr>
      <t>NPU</t>
    </r>
  </si>
  <si>
    <t>NPU 扩展</t>
  </si>
  <si>
    <r>
      <rPr>
        <sz val="14"/>
        <rFont val="宋体"/>
        <family val="3"/>
        <charset val="134"/>
      </rPr>
      <t>调光台交换机</t>
    </r>
  </si>
  <si>
    <r>
      <rPr>
        <sz val="14"/>
        <rFont val="宋体"/>
        <family val="3"/>
        <charset val="134"/>
      </rPr>
      <t>网路交换机</t>
    </r>
  </si>
  <si>
    <r>
      <rPr>
        <sz val="14"/>
        <rFont val="宋体"/>
        <family val="3"/>
        <charset val="134"/>
      </rPr>
      <t>切割电脑灯</t>
    </r>
  </si>
  <si>
    <r>
      <rPr>
        <sz val="14"/>
        <rFont val="Arial"/>
        <family val="2"/>
      </rPr>
      <t>LED PAR</t>
    </r>
    <r>
      <rPr>
        <sz val="14"/>
        <rFont val="宋体"/>
        <family val="3"/>
        <charset val="134"/>
      </rPr>
      <t>灯</t>
    </r>
  </si>
  <si>
    <r>
      <rPr>
        <sz val="14"/>
        <rFont val="宋体"/>
        <family val="3"/>
        <charset val="134"/>
      </rPr>
      <t>信号放大器</t>
    </r>
  </si>
  <si>
    <r>
      <rPr>
        <sz val="14"/>
        <rFont val="宋体"/>
        <family val="3"/>
        <charset val="134"/>
      </rPr>
      <t>电源柜</t>
    </r>
  </si>
  <si>
    <r>
      <rPr>
        <sz val="14"/>
        <rFont val="Arial"/>
        <family val="2"/>
      </rPr>
      <t>TRUSS</t>
    </r>
    <r>
      <rPr>
        <sz val="14"/>
        <rFont val="宋体"/>
        <family val="3"/>
        <charset val="134"/>
      </rPr>
      <t>架</t>
    </r>
  </si>
  <si>
    <r>
      <rPr>
        <sz val="14"/>
        <rFont val="宋体"/>
        <family val="3"/>
        <charset val="134"/>
      </rPr>
      <t>电动葫芦</t>
    </r>
  </si>
  <si>
    <t>服务人员</t>
  </si>
  <si>
    <r>
      <rPr>
        <sz val="14"/>
        <rFont val="宋体"/>
        <family val="3"/>
        <charset val="134"/>
      </rPr>
      <t>项目经理</t>
    </r>
  </si>
  <si>
    <t>资深音频师</t>
  </si>
  <si>
    <t>8年以上工作经验</t>
  </si>
  <si>
    <r>
      <rPr>
        <sz val="14"/>
        <rFont val="宋体"/>
        <family val="3"/>
        <charset val="134"/>
      </rPr>
      <t>音频师</t>
    </r>
  </si>
  <si>
    <t>5年以上工作经验</t>
  </si>
  <si>
    <t>资深主控视频师</t>
  </si>
  <si>
    <r>
      <rPr>
        <sz val="14"/>
        <rFont val="宋体"/>
        <family val="3"/>
        <charset val="134"/>
      </rPr>
      <t>视频师</t>
    </r>
  </si>
  <si>
    <t>资深灯光师</t>
  </si>
  <si>
    <r>
      <rPr>
        <sz val="14"/>
        <rFont val="宋体"/>
        <family val="3"/>
        <charset val="134"/>
      </rPr>
      <t>灯光师</t>
    </r>
  </si>
  <si>
    <t>会务保障服务</t>
  </si>
  <si>
    <r>
      <rPr>
        <sz val="14"/>
        <rFont val="宋体"/>
        <family val="3"/>
        <charset val="134"/>
      </rPr>
      <t>场地会务主管</t>
    </r>
  </si>
  <si>
    <r>
      <rPr>
        <sz val="14"/>
        <rFont val="宋体"/>
        <family val="3"/>
        <charset val="134"/>
      </rPr>
      <t>场地会务服务员</t>
    </r>
  </si>
  <si>
    <t>WH馆主会场23M层除03以外会议室 搭建配置</t>
  </si>
  <si>
    <t>23米层南01会议室、23米层南02会议室、23米层南04会议室、23米层南05会议室、23米层南06会议室、23米层北01会议室、23米层北02会议室、23米层北04会议室、23米层北05会议室、23米层北06会议室</t>
  </si>
  <si>
    <t>设备类</t>
  </si>
  <si>
    <r>
      <rPr>
        <b/>
        <sz val="14"/>
        <rFont val="宋体"/>
        <family val="3"/>
        <charset val="134"/>
      </rPr>
      <t>序号</t>
    </r>
  </si>
  <si>
    <t>描述</t>
  </si>
  <si>
    <r>
      <rPr>
        <b/>
        <sz val="14"/>
        <rFont val="宋体"/>
        <family val="3"/>
        <charset val="134"/>
      </rPr>
      <t>品牌</t>
    </r>
  </si>
  <si>
    <r>
      <rPr>
        <b/>
        <sz val="14"/>
        <rFont val="宋体"/>
        <family val="3"/>
        <charset val="134"/>
      </rPr>
      <t>型号</t>
    </r>
  </si>
  <si>
    <r>
      <rPr>
        <b/>
        <sz val="14"/>
        <rFont val="宋体"/>
        <family val="3"/>
        <charset val="134"/>
      </rPr>
      <t>数量</t>
    </r>
  </si>
  <si>
    <r>
      <rPr>
        <b/>
        <sz val="14"/>
        <rFont val="宋体"/>
        <family val="3"/>
        <charset val="134"/>
      </rPr>
      <t>单位</t>
    </r>
  </si>
  <si>
    <t>备注</t>
  </si>
  <si>
    <r>
      <rPr>
        <b/>
        <sz val="14"/>
        <rFont val="宋体"/>
        <family val="3"/>
        <charset val="134"/>
      </rPr>
      <t>一</t>
    </r>
  </si>
  <si>
    <r>
      <rPr>
        <b/>
        <sz val="14"/>
        <rFont val="宋体"/>
        <family val="3"/>
        <charset val="134"/>
      </rPr>
      <t>小会议室（</t>
    </r>
    <r>
      <rPr>
        <b/>
        <sz val="14"/>
        <rFont val="Arial"/>
        <family val="2"/>
      </rPr>
      <t>2</t>
    </r>
    <r>
      <rPr>
        <b/>
        <sz val="14"/>
        <rFont val="宋体"/>
        <family val="3"/>
        <charset val="134"/>
      </rPr>
      <t>间</t>
    </r>
    <r>
      <rPr>
        <b/>
        <sz val="14"/>
        <rFont val="Arial"/>
        <family val="2"/>
      </rPr>
      <t>05</t>
    </r>
    <r>
      <rPr>
        <b/>
        <sz val="14"/>
        <rFont val="宋体"/>
        <family val="3"/>
        <charset val="134"/>
      </rPr>
      <t>会议室）</t>
    </r>
  </si>
  <si>
    <t>无线手持话筒</t>
  </si>
  <si>
    <t>SHURE</t>
  </si>
  <si>
    <t>QLXD24/SM58</t>
  </si>
  <si>
    <r>
      <rPr>
        <sz val="14"/>
        <rFont val="宋体"/>
        <family val="3"/>
        <charset val="134"/>
      </rPr>
      <t>套</t>
    </r>
  </si>
  <si>
    <t>手持话筒</t>
  </si>
  <si>
    <r>
      <rPr>
        <sz val="14"/>
        <rFont val="宋体"/>
        <family val="3"/>
        <charset val="134"/>
      </rPr>
      <t>无线投屏</t>
    </r>
  </si>
  <si>
    <t>BARCO</t>
  </si>
  <si>
    <t>CSE-200</t>
  </si>
  <si>
    <t>连接电脑后可以无线连接投影机</t>
  </si>
  <si>
    <r>
      <rPr>
        <sz val="14"/>
        <rFont val="宋体"/>
        <family val="3"/>
        <charset val="134"/>
      </rPr>
      <t>激光投影机</t>
    </r>
    <r>
      <rPr>
        <sz val="14"/>
        <rFont val="Arial"/>
        <family val="2"/>
      </rPr>
      <t xml:space="preserve"> 5200</t>
    </r>
    <r>
      <rPr>
        <sz val="14"/>
        <rFont val="宋体"/>
        <family val="3"/>
        <charset val="134"/>
      </rPr>
      <t>流明</t>
    </r>
  </si>
  <si>
    <t>SONY</t>
  </si>
  <si>
    <t>F535HZ</t>
  </si>
  <si>
    <r>
      <rPr>
        <sz val="14"/>
        <rFont val="宋体"/>
        <family val="3"/>
        <charset val="134"/>
      </rPr>
      <t>台</t>
    </r>
  </si>
  <si>
    <t>提供HDMI接口</t>
  </si>
  <si>
    <r>
      <rPr>
        <sz val="14"/>
        <rFont val="宋体"/>
        <family val="3"/>
        <charset val="134"/>
      </rPr>
      <t>电动投影幕</t>
    </r>
  </si>
  <si>
    <r>
      <rPr>
        <sz val="14"/>
        <rFont val="宋体"/>
        <family val="3"/>
        <charset val="134"/>
      </rPr>
      <t>美视</t>
    </r>
  </si>
  <si>
    <t>150"16:10</t>
  </si>
  <si>
    <r>
      <rPr>
        <sz val="14"/>
        <rFont val="宋体"/>
        <family val="3"/>
        <charset val="134"/>
      </rPr>
      <t>付</t>
    </r>
  </si>
  <si>
    <r>
      <rPr>
        <b/>
        <sz val="14"/>
        <rFont val="宋体"/>
        <family val="3"/>
        <charset val="134"/>
      </rPr>
      <t>二</t>
    </r>
  </si>
  <si>
    <r>
      <rPr>
        <b/>
        <sz val="14"/>
        <rFont val="宋体"/>
        <family val="3"/>
        <charset val="134"/>
      </rPr>
      <t>小会议室</t>
    </r>
    <r>
      <rPr>
        <b/>
        <sz val="14"/>
        <rFont val="Arial"/>
        <family val="2"/>
      </rPr>
      <t>A</t>
    </r>
    <r>
      <rPr>
        <b/>
        <sz val="14"/>
        <rFont val="宋体"/>
        <family val="3"/>
        <charset val="134"/>
      </rPr>
      <t>（</t>
    </r>
    <r>
      <rPr>
        <b/>
        <sz val="14"/>
        <rFont val="Arial"/>
        <family val="2"/>
      </rPr>
      <t>2</t>
    </r>
    <r>
      <rPr>
        <b/>
        <sz val="14"/>
        <rFont val="宋体"/>
        <family val="3"/>
        <charset val="134"/>
      </rPr>
      <t>间</t>
    </r>
    <r>
      <rPr>
        <b/>
        <sz val="14"/>
        <rFont val="Arial"/>
        <family val="2"/>
      </rPr>
      <t>01</t>
    </r>
    <r>
      <rPr>
        <b/>
        <sz val="14"/>
        <rFont val="宋体"/>
        <family val="3"/>
        <charset val="134"/>
      </rPr>
      <t>、</t>
    </r>
    <r>
      <rPr>
        <b/>
        <sz val="14"/>
        <rFont val="Arial"/>
        <family val="2"/>
      </rPr>
      <t>2</t>
    </r>
    <r>
      <rPr>
        <b/>
        <sz val="14"/>
        <rFont val="宋体"/>
        <family val="3"/>
        <charset val="134"/>
      </rPr>
      <t>间</t>
    </r>
    <r>
      <rPr>
        <b/>
        <sz val="14"/>
        <rFont val="Arial"/>
        <family val="2"/>
      </rPr>
      <t>06</t>
    </r>
    <r>
      <rPr>
        <b/>
        <sz val="14"/>
        <rFont val="宋体"/>
        <family val="3"/>
        <charset val="134"/>
      </rPr>
      <t>会议室，共</t>
    </r>
    <r>
      <rPr>
        <b/>
        <sz val="14"/>
        <rFont val="Arial"/>
        <family val="2"/>
      </rPr>
      <t>4</t>
    </r>
    <r>
      <rPr>
        <b/>
        <sz val="14"/>
        <rFont val="宋体"/>
        <family val="3"/>
        <charset val="134"/>
      </rPr>
      <t>间）</t>
    </r>
  </si>
  <si>
    <r>
      <rPr>
        <sz val="14"/>
        <rFont val="宋体"/>
        <family val="3"/>
        <charset val="134"/>
      </rPr>
      <t>鹅颈会议话筒</t>
    </r>
  </si>
  <si>
    <t>MX412D/C</t>
  </si>
  <si>
    <r>
      <rPr>
        <sz val="14"/>
        <rFont val="宋体"/>
        <family val="3"/>
        <charset val="134"/>
      </rPr>
      <t>支</t>
    </r>
  </si>
  <si>
    <t>桌面话筒</t>
  </si>
  <si>
    <t>三</t>
  </si>
  <si>
    <r>
      <rPr>
        <b/>
        <sz val="14"/>
        <rFont val="Arial"/>
        <family val="2"/>
      </rPr>
      <t>80</t>
    </r>
    <r>
      <rPr>
        <b/>
        <sz val="14"/>
        <rFont val="宋体"/>
        <family val="3"/>
        <charset val="134"/>
      </rPr>
      <t>平方米会议室</t>
    </r>
    <r>
      <rPr>
        <b/>
        <sz val="14"/>
        <rFont val="Arial"/>
        <family val="2"/>
      </rPr>
      <t>A</t>
    </r>
    <r>
      <rPr>
        <b/>
        <sz val="14"/>
        <rFont val="宋体"/>
        <family val="3"/>
        <charset val="134"/>
      </rPr>
      <t>（</t>
    </r>
    <r>
      <rPr>
        <b/>
        <sz val="14"/>
        <rFont val="Arial"/>
        <family val="2"/>
      </rPr>
      <t>2</t>
    </r>
    <r>
      <rPr>
        <b/>
        <sz val="14"/>
        <rFont val="宋体"/>
        <family val="3"/>
        <charset val="134"/>
      </rPr>
      <t>间</t>
    </r>
    <r>
      <rPr>
        <b/>
        <sz val="14"/>
        <rFont val="Arial"/>
        <family val="2"/>
      </rPr>
      <t>02</t>
    </r>
    <r>
      <rPr>
        <b/>
        <sz val="14"/>
        <rFont val="宋体"/>
        <family val="3"/>
        <charset val="134"/>
      </rPr>
      <t>、</t>
    </r>
    <r>
      <rPr>
        <b/>
        <sz val="14"/>
        <rFont val="Arial"/>
        <family val="2"/>
      </rPr>
      <t>2</t>
    </r>
    <r>
      <rPr>
        <b/>
        <sz val="14"/>
        <rFont val="宋体"/>
        <family val="3"/>
        <charset val="134"/>
      </rPr>
      <t>间</t>
    </r>
    <r>
      <rPr>
        <b/>
        <sz val="14"/>
        <rFont val="Arial"/>
        <family val="2"/>
      </rPr>
      <t>04</t>
    </r>
    <r>
      <rPr>
        <b/>
        <sz val="14"/>
        <rFont val="宋体"/>
        <family val="3"/>
        <charset val="134"/>
      </rPr>
      <t>会议室，共</t>
    </r>
    <r>
      <rPr>
        <b/>
        <sz val="14"/>
        <rFont val="Arial"/>
        <family val="2"/>
      </rPr>
      <t>4</t>
    </r>
    <r>
      <rPr>
        <b/>
        <sz val="14"/>
        <rFont val="宋体"/>
        <family val="3"/>
        <charset val="134"/>
      </rPr>
      <t>间）</t>
    </r>
  </si>
  <si>
    <t>MX412D/S</t>
  </si>
  <si>
    <t>控制音频和视频</t>
  </si>
  <si>
    <r>
      <rPr>
        <sz val="14"/>
        <rFont val="Arial"/>
        <family val="2"/>
      </rPr>
      <t>5</t>
    </r>
    <r>
      <rPr>
        <sz val="14"/>
        <rFont val="宋体"/>
        <family val="3"/>
        <charset val="134"/>
      </rPr>
      <t>年以上工作经验</t>
    </r>
  </si>
  <si>
    <t>WH馆主会场23M层会议室03会议室 搭建配置</t>
  </si>
  <si>
    <r>
      <rPr>
        <sz val="14"/>
        <color indexed="9"/>
        <rFont val="宋体"/>
        <family val="3"/>
        <charset val="134"/>
      </rPr>
      <t>尺</t>
    </r>
    <r>
      <rPr>
        <sz val="14"/>
        <color indexed="9"/>
        <rFont val="Arial"/>
        <family val="2"/>
      </rPr>
      <t xml:space="preserve">  </t>
    </r>
    <r>
      <rPr>
        <sz val="14"/>
        <color indexed="9"/>
        <rFont val="宋体"/>
        <family val="3"/>
        <charset val="134"/>
      </rPr>
      <t>寸</t>
    </r>
  </si>
  <si>
    <r>
      <rPr>
        <sz val="14"/>
        <rFont val="宋体"/>
        <family val="3"/>
        <charset val="134"/>
      </rPr>
      <t>两侧侧封</t>
    </r>
  </si>
  <si>
    <t>桁架，帷幔</t>
  </si>
  <si>
    <t>3.6m×1.2m</t>
  </si>
  <si>
    <r>
      <rPr>
        <sz val="14"/>
        <rFont val="宋体"/>
        <family val="3"/>
        <charset val="134"/>
      </rPr>
      <t>舞台</t>
    </r>
  </si>
  <si>
    <r>
      <rPr>
        <sz val="14"/>
        <rFont val="Arial"/>
        <family val="2"/>
      </rPr>
      <t>20cm</t>
    </r>
    <r>
      <rPr>
        <sz val="14"/>
        <rFont val="宋体"/>
        <family val="3"/>
        <charset val="134"/>
      </rPr>
      <t>高标准舞台</t>
    </r>
  </si>
  <si>
    <t>8m×3.6m</t>
  </si>
  <si>
    <t>1.8m×0.6m</t>
  </si>
  <si>
    <t>16路调音台   MIDAS VENICEF16</t>
  </si>
  <si>
    <r>
      <rPr>
        <sz val="14"/>
        <rFont val="宋体"/>
        <family val="3"/>
        <charset val="134"/>
      </rPr>
      <t>全频音箱</t>
    </r>
  </si>
  <si>
    <t>NEXO PS15</t>
  </si>
  <si>
    <t>QSC PL380</t>
  </si>
  <si>
    <t>NEXO DTD-TU</t>
  </si>
  <si>
    <r>
      <rPr>
        <sz val="14"/>
        <rFont val="宋体"/>
        <family val="3"/>
        <charset val="134"/>
      </rPr>
      <t>无线麦克接收机</t>
    </r>
    <r>
      <rPr>
        <sz val="14"/>
        <rFont val="Arial"/>
        <family val="2"/>
      </rPr>
      <t xml:space="preserve">  SHURE-BATA58A-UR2</t>
    </r>
  </si>
  <si>
    <r>
      <rPr>
        <sz val="14"/>
        <rFont val="Arial"/>
        <family val="2"/>
      </rPr>
      <t>LED</t>
    </r>
    <r>
      <rPr>
        <sz val="14"/>
        <rFont val="宋体"/>
        <family val="3"/>
        <charset val="134"/>
      </rPr>
      <t>显示屏</t>
    </r>
    <r>
      <rPr>
        <sz val="14"/>
        <rFont val="Arial"/>
        <family val="2"/>
      </rPr>
      <t xml:space="preserve"> </t>
    </r>
    <r>
      <rPr>
        <sz val="14"/>
        <rFont val="宋体"/>
        <family val="3"/>
        <charset val="134"/>
      </rPr>
      <t>点距</t>
    </r>
    <r>
      <rPr>
        <sz val="14"/>
        <rFont val="Arial"/>
        <family val="2"/>
      </rPr>
      <t>0.3mm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8x3.5m</t>
    </r>
    <r>
      <rPr>
        <sz val="14"/>
        <rFont val="宋体"/>
        <family val="3"/>
        <charset val="134"/>
      </rPr>
      <t>）</t>
    </r>
  </si>
  <si>
    <t>数字电源箱</t>
  </si>
  <si>
    <r>
      <rPr>
        <sz val="14"/>
        <rFont val="宋体"/>
        <family val="3"/>
        <charset val="134"/>
      </rPr>
      <t>高清视频控制系统</t>
    </r>
  </si>
  <si>
    <r>
      <rPr>
        <sz val="14"/>
        <rFont val="Arial"/>
        <family val="2"/>
      </rPr>
      <t>ENCORE SC</t>
    </r>
    <r>
      <rPr>
        <sz val="14"/>
        <rFont val="宋体"/>
        <family val="3"/>
        <charset val="134"/>
      </rPr>
      <t>小控台</t>
    </r>
  </si>
  <si>
    <r>
      <rPr>
        <sz val="14"/>
        <rFont val="Arial"/>
        <family val="2"/>
      </rPr>
      <t>ENCORE  VP</t>
    </r>
    <r>
      <rPr>
        <sz val="14"/>
        <rFont val="宋体"/>
        <family val="3"/>
        <charset val="134"/>
      </rPr>
      <t>处理器</t>
    </r>
  </si>
  <si>
    <r>
      <rPr>
        <sz val="14"/>
        <rFont val="Arial"/>
        <family val="2"/>
      </rPr>
      <t>ImagePRO</t>
    </r>
    <r>
      <rPr>
        <sz val="14"/>
        <rFont val="宋体"/>
        <family val="3"/>
        <charset val="134"/>
      </rPr>
      <t>多格式图形处理器</t>
    </r>
  </si>
  <si>
    <r>
      <rPr>
        <sz val="14"/>
        <rFont val="Arial"/>
        <family val="2"/>
      </rPr>
      <t>MATRIXPRO-II 8X8DVI</t>
    </r>
    <r>
      <rPr>
        <sz val="14"/>
        <rFont val="宋体"/>
        <family val="3"/>
        <charset val="134"/>
      </rPr>
      <t>矩阵</t>
    </r>
  </si>
  <si>
    <r>
      <rPr>
        <sz val="14"/>
        <rFont val="宋体"/>
        <family val="3"/>
        <charset val="134"/>
      </rPr>
      <t>视频分配器</t>
    </r>
  </si>
  <si>
    <r>
      <rPr>
        <sz val="14"/>
        <rFont val="宋体"/>
        <family val="3"/>
        <charset val="134"/>
      </rPr>
      <t>调光台</t>
    </r>
  </si>
  <si>
    <r>
      <rPr>
        <sz val="14"/>
        <rFont val="宋体"/>
        <family val="3"/>
        <charset val="134"/>
      </rPr>
      <t>珍珠</t>
    </r>
    <r>
      <rPr>
        <sz val="14"/>
        <rFont val="Arial"/>
        <family val="2"/>
      </rPr>
      <t>2000</t>
    </r>
  </si>
  <si>
    <t xml:space="preserve">300mm×400mm </t>
  </si>
  <si>
    <r>
      <rPr>
        <sz val="14"/>
        <rFont val="宋体"/>
        <family val="3"/>
        <charset val="134"/>
      </rPr>
      <t>硅箱</t>
    </r>
  </si>
  <si>
    <t>4.2馆平行论坛全厅 搭建配置</t>
  </si>
  <si>
    <t>两侧侧封背景板</t>
  </si>
  <si>
    <t>1.2×6m×2</t>
  </si>
  <si>
    <r>
      <rPr>
        <sz val="14"/>
        <rFont val="Arial"/>
        <family val="2"/>
      </rPr>
      <t>40cm</t>
    </r>
    <r>
      <rPr>
        <sz val="14"/>
        <rFont val="宋体"/>
        <family val="3"/>
        <charset val="134"/>
      </rPr>
      <t>高</t>
    </r>
  </si>
  <si>
    <t>21×4.8m</t>
  </si>
  <si>
    <t>32路调音台         DIGICO  SD12</t>
  </si>
  <si>
    <t xml:space="preserve">L-ACOUSTICS KARA  Line Array Loudspeaker </t>
  </si>
  <si>
    <t>L-ACOUSTICS Low frequency speaker</t>
  </si>
  <si>
    <t xml:space="preserve">主用音箱/低音功放 L-ACOUSTICS  power amplifier  </t>
  </si>
  <si>
    <t>无线集线器</t>
  </si>
  <si>
    <t>高清分配器</t>
  </si>
  <si>
    <t>高清矩阵</t>
  </si>
  <si>
    <t>视频交换器</t>
  </si>
  <si>
    <t>等离子电视</t>
  </si>
  <si>
    <t>55寸</t>
  </si>
  <si>
    <t>ECTRONISS DVI DA4</t>
  </si>
  <si>
    <t>调光台</t>
  </si>
  <si>
    <t>4.2馆平行论坛分隔场地 搭建配置</t>
  </si>
  <si>
    <t>4.2馆平行论坛E厅 搭建配置</t>
  </si>
  <si>
    <t>4.2馆平行论坛圆厅 搭建配置</t>
  </si>
  <si>
    <t>1.2×5.5m×2</t>
  </si>
  <si>
    <t>19.6×4.8m</t>
  </si>
  <si>
    <t>苹果笔记本电脑</t>
  </si>
  <si>
    <t>会议室-A类 搭建配置</t>
  </si>
  <si>
    <t>对应会议室：B0-01、B0-02、C0-02、C0-03</t>
  </si>
  <si>
    <r>
      <rPr>
        <sz val="14"/>
        <rFont val="Arial"/>
        <family val="2"/>
      </rPr>
      <t>40cm</t>
    </r>
    <r>
      <rPr>
        <sz val="14"/>
        <rFont val="宋体"/>
        <family val="3"/>
        <charset val="134"/>
      </rPr>
      <t>高标准舞台</t>
    </r>
  </si>
  <si>
    <t>16m×3.6m</t>
  </si>
  <si>
    <r>
      <rPr>
        <sz val="14"/>
        <rFont val="宋体"/>
        <family val="3"/>
        <charset val="134"/>
      </rPr>
      <t>鹅颈麦克</t>
    </r>
  </si>
  <si>
    <t>珍珠2000</t>
  </si>
  <si>
    <t>对应会议室：C0-01、C0-06</t>
  </si>
  <si>
    <r>
      <rPr>
        <sz val="14"/>
        <rFont val="宋体"/>
        <family val="3"/>
        <charset val="134"/>
      </rPr>
      <t>背景板</t>
    </r>
  </si>
  <si>
    <t>14m×2.4m</t>
  </si>
  <si>
    <t>2.4m×1.2m</t>
  </si>
  <si>
    <r>
      <rPr>
        <sz val="14"/>
        <rFont val="Arial"/>
        <family val="2"/>
      </rPr>
      <t>20cm</t>
    </r>
    <r>
      <rPr>
        <sz val="14"/>
        <rFont val="宋体"/>
        <family val="3"/>
        <charset val="134"/>
      </rPr>
      <t>高定制舞台</t>
    </r>
  </si>
  <si>
    <t>14m×3.6m</t>
  </si>
  <si>
    <r>
      <rPr>
        <sz val="14"/>
        <rFont val="宋体"/>
        <family val="3"/>
        <charset val="134"/>
      </rPr>
      <t>高清</t>
    </r>
    <r>
      <rPr>
        <sz val="14"/>
        <rFont val="宋体"/>
        <family val="3"/>
        <charset val="134"/>
      </rPr>
      <t>投影设备</t>
    </r>
  </si>
  <si>
    <r>
      <rPr>
        <sz val="14"/>
        <rFont val="Arial"/>
        <family val="2"/>
      </rPr>
      <t>12000</t>
    </r>
    <r>
      <rPr>
        <sz val="14"/>
        <rFont val="宋体"/>
        <family val="3"/>
        <charset val="134"/>
      </rPr>
      <t>流明投影机</t>
    </r>
  </si>
  <si>
    <r>
      <rPr>
        <sz val="14"/>
        <rFont val="Arial"/>
        <family val="2"/>
      </rPr>
      <t>150</t>
    </r>
    <r>
      <rPr>
        <sz val="14"/>
        <rFont val="宋体"/>
        <family val="3"/>
        <charset val="134"/>
      </rPr>
      <t>寸投影幕</t>
    </r>
  </si>
  <si>
    <r>
      <rPr>
        <sz val="14"/>
        <rFont val="Arial"/>
        <family val="2"/>
      </rPr>
      <t>902</t>
    </r>
    <r>
      <rPr>
        <sz val="14"/>
        <rFont val="宋体"/>
        <family val="3"/>
        <charset val="134"/>
      </rPr>
      <t>切换器</t>
    </r>
  </si>
  <si>
    <t>视频分配器</t>
  </si>
  <si>
    <r>
      <rPr>
        <sz val="14"/>
        <rFont val="宋体"/>
        <family val="3"/>
        <charset val="134"/>
      </rPr>
      <t>笔记本电脑</t>
    </r>
  </si>
  <si>
    <t>对应会议室：C0-04、C0-05</t>
  </si>
  <si>
    <t>雷凌 点距0.3mm，双信号接口</t>
  </si>
  <si>
    <t>LED处理器</t>
  </si>
  <si>
    <t>迈普士通K4S处理器，支持视频处理，高清晰信号处理
Magnimage K4Sprocessor，support video processing，high definition signal processign</t>
  </si>
  <si>
    <t>LED控制器
LED controller</t>
  </si>
  <si>
    <t>Novastar LED Disney Video Controller</t>
  </si>
  <si>
    <t>三相五线多口电箱</t>
  </si>
  <si>
    <t>周边线缆及设备</t>
  </si>
  <si>
    <t>B类会议室</t>
  </si>
  <si>
    <t>会议室-C类 搭建配置</t>
  </si>
  <si>
    <t>对应会议室：M1-02、M2-02、M3-02、M4-02、M5-02、M6-02、M7-02、M8-02、C0-07、C0-08、C0-09、C0-10、M1-03，M2-03、M3-03、M4-03、M5-03、M6-03、M7-03、M8-03</t>
  </si>
  <si>
    <t>8m×2.5m</t>
  </si>
  <si>
    <t>2.5m×1.2m</t>
  </si>
  <si>
    <t>专业调音台</t>
  </si>
  <si>
    <t>8路调音台</t>
  </si>
  <si>
    <r>
      <rPr>
        <sz val="14"/>
        <rFont val="Arial"/>
        <family val="2"/>
      </rPr>
      <t>7500</t>
    </r>
    <r>
      <rPr>
        <sz val="14"/>
        <rFont val="宋体"/>
        <family val="3"/>
        <charset val="134"/>
      </rPr>
      <t>流明投影机</t>
    </r>
  </si>
  <si>
    <r>
      <rPr>
        <sz val="14"/>
        <rFont val="Arial"/>
        <family val="2"/>
      </rPr>
      <t>120</t>
    </r>
    <r>
      <rPr>
        <sz val="14"/>
        <rFont val="宋体"/>
        <family val="3"/>
        <charset val="134"/>
      </rPr>
      <t>寸投影幕</t>
    </r>
  </si>
  <si>
    <t>视频转换分配器</t>
  </si>
  <si>
    <t>8m×2.4m</t>
  </si>
  <si>
    <t>8m×3m</t>
  </si>
  <si>
    <t>3m×1.2m</t>
  </si>
  <si>
    <t>会议室-E类 搭建配置</t>
  </si>
  <si>
    <t>对应会议室：M1-01、M2-01、M3-01、M4-01、M5-01、M6-01、M7-01、M8-01、C0-11、C0-12、C0-13、C0-14、C0-15、C0-16</t>
  </si>
  <si>
    <r>
      <rPr>
        <sz val="14"/>
        <rFont val="宋体"/>
        <family val="3"/>
        <charset val="134"/>
      </rPr>
      <t>桁架，写真布</t>
    </r>
  </si>
  <si>
    <r>
      <t>4k</t>
    </r>
    <r>
      <rPr>
        <sz val="14"/>
        <rFont val="宋体"/>
        <family val="3"/>
        <charset val="134"/>
      </rPr>
      <t>监视器</t>
    </r>
  </si>
  <si>
    <r>
      <rPr>
        <sz val="14"/>
        <rFont val="宋体"/>
        <family val="3"/>
        <charset val="134"/>
      </rPr>
      <t>视频控制编辑融合软件</t>
    </r>
  </si>
  <si>
    <r>
      <rPr>
        <sz val="14"/>
        <rFont val="宋体"/>
        <family val="3"/>
        <charset val="134"/>
      </rPr>
      <t>苹果笔记本电脑</t>
    </r>
  </si>
  <si>
    <r>
      <t>HDSDI</t>
    </r>
    <r>
      <rPr>
        <sz val="14"/>
        <rFont val="宋体"/>
        <family val="3"/>
        <charset val="134"/>
      </rPr>
      <t>光纤</t>
    </r>
  </si>
  <si>
    <r>
      <rPr>
        <sz val="14"/>
        <rFont val="宋体"/>
        <family val="3"/>
        <charset val="134"/>
      </rPr>
      <t>阻燃遮光布</t>
    </r>
  </si>
  <si>
    <r>
      <t>40cm</t>
    </r>
    <r>
      <rPr>
        <sz val="14"/>
        <rFont val="宋体"/>
        <family val="3"/>
        <charset val="134"/>
      </rPr>
      <t>高</t>
    </r>
  </si>
  <si>
    <r>
      <t>LED</t>
    </r>
    <r>
      <rPr>
        <sz val="14"/>
        <rFont val="宋体"/>
        <family val="3"/>
        <charset val="134"/>
      </rPr>
      <t>显示屏</t>
    </r>
    <r>
      <rPr>
        <sz val="14"/>
        <rFont val="Arial"/>
        <family val="2"/>
      </rPr>
      <t xml:space="preserve"> </t>
    </r>
    <r>
      <rPr>
        <sz val="14"/>
        <rFont val="宋体"/>
        <family val="3"/>
        <charset val="134"/>
      </rPr>
      <t>点距</t>
    </r>
    <r>
      <rPr>
        <sz val="14"/>
        <rFont val="Arial"/>
        <family val="2"/>
      </rPr>
      <t>0.3mm</t>
    </r>
  </si>
  <si>
    <r>
      <t>LED</t>
    </r>
    <r>
      <rPr>
        <sz val="14"/>
        <rFont val="宋体"/>
        <family val="3"/>
        <charset val="134"/>
      </rPr>
      <t>处理器</t>
    </r>
  </si>
  <si>
    <r>
      <rPr>
        <sz val="14"/>
        <rFont val="宋体"/>
        <family val="3"/>
        <charset val="134"/>
      </rPr>
      <t>光纤收发器</t>
    </r>
  </si>
  <si>
    <r>
      <rPr>
        <sz val="14"/>
        <rFont val="宋体"/>
        <family val="3"/>
        <charset val="134"/>
      </rPr>
      <t>数字电源箱</t>
    </r>
  </si>
  <si>
    <r>
      <t>LED</t>
    </r>
    <r>
      <rPr>
        <sz val="14"/>
        <rFont val="宋体"/>
        <family val="3"/>
        <charset val="134"/>
      </rPr>
      <t>控制器</t>
    </r>
  </si>
  <si>
    <r>
      <rPr>
        <sz val="14"/>
        <rFont val="宋体"/>
        <family val="3"/>
        <charset val="134"/>
      </rPr>
      <t>巴可控台</t>
    </r>
  </si>
  <si>
    <r>
      <rPr>
        <sz val="14"/>
        <rFont val="宋体"/>
        <family val="3"/>
        <charset val="134"/>
      </rPr>
      <t>巴可信号接口箱</t>
    </r>
  </si>
  <si>
    <r>
      <t>LED</t>
    </r>
    <r>
      <rPr>
        <sz val="14"/>
        <rFont val="仿宋"/>
        <family val="3"/>
        <charset val="134"/>
      </rPr>
      <t>显示屏</t>
    </r>
  </si>
  <si>
    <r>
      <t xml:space="preserve">Focus dvi </t>
    </r>
    <r>
      <rPr>
        <sz val="14"/>
        <rFont val="微软雅黑"/>
        <family val="2"/>
        <charset val="134"/>
      </rPr>
      <t>光纤传输</t>
    </r>
  </si>
  <si>
    <r>
      <rPr>
        <sz val="14"/>
        <rFont val="宋体"/>
        <family val="3"/>
        <charset val="134"/>
      </rPr>
      <t>高清视频控制系统</t>
    </r>
  </si>
  <si>
    <r>
      <t>ENCORE SC</t>
    </r>
    <r>
      <rPr>
        <sz val="14"/>
        <rFont val="宋体"/>
        <family val="3"/>
        <charset val="134"/>
      </rPr>
      <t>小控台</t>
    </r>
  </si>
  <si>
    <r>
      <t>ENCORE  VP</t>
    </r>
    <r>
      <rPr>
        <sz val="14"/>
        <rFont val="宋体"/>
        <family val="3"/>
        <charset val="134"/>
      </rPr>
      <t>处理器</t>
    </r>
  </si>
  <si>
    <r>
      <t>ImagePRO</t>
    </r>
    <r>
      <rPr>
        <sz val="14"/>
        <rFont val="宋体"/>
        <family val="3"/>
        <charset val="134"/>
      </rPr>
      <t>多格式图形处理器</t>
    </r>
  </si>
  <si>
    <r>
      <t>MATRIXPRO-II 8X8DVI</t>
    </r>
    <r>
      <rPr>
        <sz val="14"/>
        <rFont val="宋体"/>
        <family val="3"/>
        <charset val="134"/>
      </rPr>
      <t>矩阵</t>
    </r>
  </si>
  <si>
    <r>
      <rPr>
        <sz val="14"/>
        <rFont val="宋体"/>
        <family val="3"/>
        <charset val="134"/>
      </rPr>
      <t>视频分配器</t>
    </r>
  </si>
  <si>
    <r>
      <rPr>
        <sz val="14"/>
        <rFont val="宋体"/>
        <family val="3"/>
        <charset val="134"/>
      </rPr>
      <t>笔记本电脑</t>
    </r>
  </si>
  <si>
    <t>对应会议室：M2-04、M8-04</t>
    <phoneticPr fontId="25" type="noConversion"/>
  </si>
  <si>
    <t>对应会议室：M1-04、M7-04</t>
    <phoneticPr fontId="25" type="noConversion"/>
  </si>
  <si>
    <t>会议室-B1类 搭建配置</t>
    <phoneticPr fontId="25" type="noConversion"/>
  </si>
  <si>
    <t>会议室-B2类 搭建配置</t>
    <phoneticPr fontId="25" type="noConversion"/>
  </si>
  <si>
    <t>会议室-D1类 搭建配置</t>
    <phoneticPr fontId="25" type="noConversion"/>
  </si>
  <si>
    <t>会议室-D2类 搭建配置</t>
    <phoneticPr fontId="25" type="noConversion"/>
  </si>
  <si>
    <t>会议室固定设备</t>
    <phoneticPr fontId="25" type="noConversion"/>
  </si>
  <si>
    <t>——</t>
    <phoneticPr fontId="25" type="noConversion"/>
  </si>
  <si>
    <r>
      <rPr>
        <b/>
        <sz val="14"/>
        <rFont val="宋体"/>
        <family val="3"/>
        <charset val="134"/>
      </rPr>
      <t>注：同声传译的红外接收盒及耳机如有丢失将收取</t>
    </r>
    <r>
      <rPr>
        <b/>
        <sz val="14"/>
        <rFont val="Arial"/>
        <family val="2"/>
      </rPr>
      <t>2200</t>
    </r>
    <r>
      <rPr>
        <b/>
        <sz val="14"/>
        <rFont val="宋体"/>
        <family val="3"/>
        <charset val="134"/>
      </rPr>
      <t>元每个的赔偿金</t>
    </r>
  </si>
  <si>
    <t>高隔音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</si>
</sst>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 * #,##0.00_ ;_ * \-#,##0.00_ ;_ * &quot;-&quot;??_ ;_ @_ "/>
    <numFmt numFmtId="176" formatCode="#,##0&quot;元&quot;"/>
    <numFmt numFmtId="177" formatCode="#,##0.0&quot;平米&quot;"/>
    <numFmt numFmtId="178" formatCode="#,##0&quot;支&quot;"/>
    <numFmt numFmtId="179" formatCode="#,##0.0&quot;天&quot;"/>
    <numFmt numFmtId="180" formatCode="#,##0&quot;人&quot;"/>
    <numFmt numFmtId="181" formatCode="#,##0&quot;对&quot;"/>
    <numFmt numFmtId="182" formatCode="#,##0&quot;个&quot;"/>
    <numFmt numFmtId="183" formatCode="#,##0&quot;台&quot;"/>
    <numFmt numFmtId="184" formatCode="#,##0&quot;套&quot;"/>
    <numFmt numFmtId="185" formatCode="#,##0&quot;通道&quot;"/>
    <numFmt numFmtId="186" formatCode="#,##0&quot;米&quot;"/>
    <numFmt numFmtId="187" formatCode="#,##0&quot;组&quot;"/>
    <numFmt numFmtId="188" formatCode="#,##0&quot;平米&quot;"/>
    <numFmt numFmtId="189" formatCode="#,##0.0&quot;元&quot;"/>
    <numFmt numFmtId="190" formatCode="#,##0&quot;间&quot;"/>
    <numFmt numFmtId="191" formatCode="#,##0&quot;点&quot;"/>
    <numFmt numFmtId="192" formatCode="#,##0&quot;延米&quot;"/>
  </numFmts>
  <fonts count="30" x14ac:knownFonts="1">
    <font>
      <sz val="11"/>
      <color theme="1"/>
      <name val="等线"/>
      <charset val="134"/>
      <scheme val="minor"/>
    </font>
    <font>
      <sz val="14"/>
      <name val="Arial"/>
      <family val="2"/>
    </font>
    <font>
      <sz val="13"/>
      <name val="Arial"/>
      <family val="2"/>
    </font>
    <font>
      <sz val="24"/>
      <name val="微软雅黑"/>
      <family val="2"/>
      <charset val="134"/>
    </font>
    <font>
      <b/>
      <sz val="24"/>
      <name val="Arial"/>
      <family val="2"/>
    </font>
    <font>
      <sz val="14"/>
      <name val="宋体"/>
      <family val="3"/>
      <charset val="134"/>
    </font>
    <font>
      <b/>
      <sz val="14"/>
      <color indexed="9"/>
      <name val="宋体"/>
      <family val="3"/>
      <charset val="134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4"/>
      <color indexed="9"/>
      <name val="宋体"/>
      <family val="3"/>
      <charset val="134"/>
    </font>
    <font>
      <sz val="14"/>
      <name val="微软雅黑"/>
      <family val="2"/>
      <charset val="134"/>
    </font>
    <font>
      <sz val="20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rgb="FFFF0000"/>
      <name val="宋体"/>
      <family val="3"/>
      <charset val="134"/>
    </font>
    <font>
      <sz val="13"/>
      <name val="宋体"/>
      <family val="3"/>
      <charset val="134"/>
    </font>
    <font>
      <sz val="14"/>
      <name val="等线"/>
      <family val="3"/>
      <charset val="134"/>
      <scheme val="minor"/>
    </font>
    <font>
      <sz val="13"/>
      <color rgb="FFFF0000"/>
      <name val="宋体"/>
      <family val="3"/>
      <charset val="134"/>
    </font>
    <font>
      <sz val="13"/>
      <color rgb="FFFF0000"/>
      <name val="Arial"/>
      <family val="2"/>
    </font>
    <font>
      <b/>
      <sz val="14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179" fontId="1" fillId="0" borderId="0" xfId="1" applyNumberFormat="1" applyFont="1" applyAlignment="1">
      <alignment vertical="center" wrapText="1"/>
    </xf>
    <xf numFmtId="0" fontId="2" fillId="0" borderId="0" xfId="1" applyFont="1">
      <alignment vertical="center"/>
    </xf>
    <xf numFmtId="0" fontId="8" fillId="3" borderId="2" xfId="1" applyFont="1" applyFill="1" applyBorder="1" applyAlignment="1">
      <alignment horizontal="center" vertical="top" wrapText="1"/>
    </xf>
    <xf numFmtId="0" fontId="1" fillId="0" borderId="2" xfId="9" applyFont="1" applyBorder="1" applyAlignment="1">
      <alignment horizontal="left" vertical="center" wrapText="1"/>
    </xf>
    <xf numFmtId="180" fontId="1" fillId="0" borderId="2" xfId="9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2" fillId="0" borderId="0" xfId="19" applyFont="1">
      <alignment vertical="center"/>
    </xf>
    <xf numFmtId="0" fontId="12" fillId="0" borderId="0" xfId="0" applyFont="1">
      <alignment vertical="center"/>
    </xf>
    <xf numFmtId="0" fontId="2" fillId="0" borderId="0" xfId="14" applyFont="1">
      <alignment vertical="center"/>
    </xf>
    <xf numFmtId="0" fontId="2" fillId="0" borderId="0" xfId="3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8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83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182" fontId="1" fillId="0" borderId="2" xfId="11" applyNumberFormat="1" applyFont="1" applyBorder="1" applyAlignment="1">
      <alignment horizontal="center" vertical="center" wrapText="1"/>
    </xf>
    <xf numFmtId="184" fontId="1" fillId="0" borderId="2" xfId="0" applyNumberFormat="1" applyFont="1" applyBorder="1" applyAlignment="1">
      <alignment horizontal="center" vertical="center" wrapText="1"/>
    </xf>
    <xf numFmtId="183" fontId="1" fillId="0" borderId="2" xfId="1" applyNumberFormat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left" vertical="center" wrapText="1"/>
    </xf>
    <xf numFmtId="183" fontId="1" fillId="5" borderId="2" xfId="9" applyNumberFormat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vertical="center" wrapText="1"/>
    </xf>
    <xf numFmtId="183" fontId="1" fillId="5" borderId="2" xfId="1" applyNumberFormat="1" applyFont="1" applyFill="1" applyBorder="1" applyAlignment="1">
      <alignment horizontal="center" vertical="center" wrapText="1"/>
    </xf>
    <xf numFmtId="184" fontId="1" fillId="4" borderId="2" xfId="1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14" applyFont="1">
      <alignment vertical="center"/>
    </xf>
    <xf numFmtId="0" fontId="15" fillId="0" borderId="0" xfId="3" applyFont="1" applyAlignment="1">
      <alignment horizontal="center" vertical="center"/>
    </xf>
    <xf numFmtId="177" fontId="1" fillId="4" borderId="2" xfId="1" applyNumberFormat="1" applyFont="1" applyFill="1" applyBorder="1" applyAlignment="1">
      <alignment horizontal="center" vertical="center" wrapText="1"/>
    </xf>
    <xf numFmtId="181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/>
    </xf>
    <xf numFmtId="186" fontId="1" fillId="0" borderId="2" xfId="0" applyNumberFormat="1" applyFont="1" applyBorder="1" applyAlignment="1">
      <alignment horizontal="center" vertical="center" wrapText="1"/>
    </xf>
    <xf numFmtId="0" fontId="2" fillId="4" borderId="0" xfId="11" applyFont="1" applyFill="1">
      <alignment vertical="center"/>
    </xf>
    <xf numFmtId="182" fontId="1" fillId="4" borderId="2" xfId="0" applyNumberFormat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" fillId="0" borderId="2" xfId="3" applyFont="1" applyBorder="1" applyAlignment="1">
      <alignment vertical="center" wrapText="1"/>
    </xf>
    <xf numFmtId="183" fontId="1" fillId="0" borderId="2" xfId="9" applyNumberFormat="1" applyFont="1" applyBorder="1" applyAlignment="1">
      <alignment horizontal="center" vertical="center" wrapText="1"/>
    </xf>
    <xf numFmtId="0" fontId="2" fillId="0" borderId="0" xfId="20" applyFont="1">
      <alignment vertical="center"/>
    </xf>
    <xf numFmtId="190" fontId="1" fillId="5" borderId="2" xfId="1" applyNumberFormat="1" applyFont="1" applyFill="1" applyBorder="1" applyAlignment="1">
      <alignment horizontal="center" vertical="center" wrapText="1"/>
    </xf>
    <xf numFmtId="184" fontId="1" fillId="0" borderId="2" xfId="3" applyNumberFormat="1" applyFont="1" applyBorder="1" applyAlignment="1">
      <alignment horizontal="center" vertical="center" wrapText="1"/>
    </xf>
    <xf numFmtId="183" fontId="1" fillId="0" borderId="2" xfId="3" applyNumberFormat="1" applyFont="1" applyBorder="1" applyAlignment="1">
      <alignment horizontal="center" vertical="center" wrapText="1"/>
    </xf>
    <xf numFmtId="181" fontId="1" fillId="4" borderId="2" xfId="1" applyNumberFormat="1" applyFont="1" applyFill="1" applyBorder="1" applyAlignment="1">
      <alignment horizontal="center" vertical="center" wrapText="1"/>
    </xf>
    <xf numFmtId="183" fontId="1" fillId="0" borderId="2" xfId="11" applyNumberFormat="1" applyFont="1" applyBorder="1" applyAlignment="1">
      <alignment horizontal="center" vertical="center"/>
    </xf>
    <xf numFmtId="0" fontId="2" fillId="4" borderId="0" xfId="20" applyFont="1" applyFill="1">
      <alignment vertical="center"/>
    </xf>
    <xf numFmtId="0" fontId="12" fillId="0" borderId="0" xfId="11" applyFont="1">
      <alignment vertical="center"/>
    </xf>
    <xf numFmtId="0" fontId="2" fillId="0" borderId="0" xfId="4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left" vertical="center" wrapText="1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 wrapText="1"/>
    </xf>
    <xf numFmtId="0" fontId="8" fillId="3" borderId="2" xfId="3" applyFont="1" applyFill="1" applyBorder="1" applyAlignment="1">
      <alignment horizontal="center" vertical="top" wrapText="1"/>
    </xf>
    <xf numFmtId="0" fontId="8" fillId="3" borderId="2" xfId="3" applyFont="1" applyFill="1" applyBorder="1" applyAlignment="1">
      <alignment horizontal="left" vertical="top" wrapText="1"/>
    </xf>
    <xf numFmtId="0" fontId="1" fillId="4" borderId="2" xfId="11" applyFont="1" applyFill="1" applyBorder="1" applyAlignment="1">
      <alignment horizontal="center" vertical="center"/>
    </xf>
    <xf numFmtId="0" fontId="5" fillId="4" borderId="2" xfId="11" applyFont="1" applyFill="1" applyBorder="1" applyAlignment="1">
      <alignment vertical="center" wrapText="1"/>
    </xf>
    <xf numFmtId="0" fontId="1" fillId="4" borderId="2" xfId="11" applyFont="1" applyFill="1" applyBorder="1" applyAlignment="1">
      <alignment vertical="center" wrapText="1"/>
    </xf>
    <xf numFmtId="0" fontId="1" fillId="4" borderId="2" xfId="11" applyFont="1" applyFill="1" applyBorder="1" applyAlignment="1">
      <alignment horizontal="center" vertical="center" wrapText="1"/>
    </xf>
    <xf numFmtId="188" fontId="1" fillId="0" borderId="2" xfId="11" applyNumberFormat="1" applyFont="1" applyBorder="1" applyAlignment="1">
      <alignment horizontal="center" vertical="center" wrapText="1"/>
    </xf>
    <xf numFmtId="0" fontId="5" fillId="0" borderId="2" xfId="11" applyFont="1" applyBorder="1" applyAlignment="1">
      <alignment horizontal="left" vertical="center" wrapText="1"/>
    </xf>
    <xf numFmtId="0" fontId="1" fillId="0" borderId="2" xfId="11" applyFont="1" applyBorder="1" applyAlignment="1">
      <alignment vertical="center" wrapText="1"/>
    </xf>
    <xf numFmtId="0" fontId="1" fillId="0" borderId="2" xfId="11" applyFont="1" applyBorder="1" applyAlignment="1">
      <alignment horizontal="center" vertical="center" wrapText="1"/>
    </xf>
    <xf numFmtId="177" fontId="1" fillId="0" borderId="2" xfId="11" applyNumberFormat="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/>
    </xf>
    <xf numFmtId="183" fontId="1" fillId="0" borderId="2" xfId="11" applyNumberFormat="1" applyFont="1" applyBorder="1" applyAlignment="1">
      <alignment horizontal="center" vertical="center" wrapText="1"/>
    </xf>
    <xf numFmtId="184" fontId="1" fillId="0" borderId="2" xfId="11" applyNumberFormat="1" applyFont="1" applyBorder="1" applyAlignment="1">
      <alignment horizontal="center" vertical="center" wrapText="1"/>
    </xf>
    <xf numFmtId="181" fontId="1" fillId="0" borderId="2" xfId="3" applyNumberFormat="1" applyFont="1" applyBorder="1" applyAlignment="1">
      <alignment horizontal="center" vertical="center" wrapText="1"/>
    </xf>
    <xf numFmtId="0" fontId="1" fillId="4" borderId="2" xfId="3" applyFont="1" applyFill="1" applyBorder="1" applyAlignment="1">
      <alignment vertical="center" wrapText="1"/>
    </xf>
    <xf numFmtId="183" fontId="1" fillId="4" borderId="2" xfId="3" applyNumberFormat="1" applyFont="1" applyFill="1" applyBorder="1" applyAlignment="1">
      <alignment horizontal="center" vertical="center" wrapText="1"/>
    </xf>
    <xf numFmtId="181" fontId="1" fillId="4" borderId="2" xfId="3" applyNumberFormat="1" applyFont="1" applyFill="1" applyBorder="1" applyAlignment="1">
      <alignment horizontal="center" vertical="center" wrapText="1"/>
    </xf>
    <xf numFmtId="183" fontId="1" fillId="4" borderId="2" xfId="11" applyNumberFormat="1" applyFont="1" applyFill="1" applyBorder="1" applyAlignment="1">
      <alignment horizontal="center" vertical="center"/>
    </xf>
    <xf numFmtId="185" fontId="1" fillId="0" borderId="2" xfId="11" applyNumberFormat="1" applyFont="1" applyBorder="1" applyAlignment="1">
      <alignment horizontal="center" vertical="center"/>
    </xf>
    <xf numFmtId="0" fontId="1" fillId="0" borderId="2" xfId="7" applyFont="1" applyBorder="1" applyAlignment="1">
      <alignment horizontal="left" vertical="center" wrapText="1"/>
    </xf>
    <xf numFmtId="183" fontId="1" fillId="0" borderId="2" xfId="7" applyNumberFormat="1" applyFont="1" applyBorder="1" applyAlignment="1">
      <alignment horizontal="center" vertical="center"/>
    </xf>
    <xf numFmtId="0" fontId="5" fillId="0" borderId="2" xfId="7" applyFont="1" applyBorder="1" applyAlignment="1">
      <alignment horizontal="left" vertical="center" wrapText="1"/>
    </xf>
    <xf numFmtId="191" fontId="1" fillId="0" borderId="2" xfId="11" applyNumberFormat="1" applyFont="1" applyBorder="1" applyAlignment="1">
      <alignment horizontal="center" vertical="center"/>
    </xf>
    <xf numFmtId="0" fontId="1" fillId="4" borderId="2" xfId="3" applyFont="1" applyFill="1" applyBorder="1" applyAlignment="1">
      <alignment horizontal="center" vertical="center"/>
    </xf>
    <xf numFmtId="184" fontId="1" fillId="4" borderId="2" xfId="3" applyNumberFormat="1" applyFont="1" applyFill="1" applyBorder="1" applyAlignment="1">
      <alignment horizontal="center" vertical="center" wrapText="1"/>
    </xf>
    <xf numFmtId="0" fontId="2" fillId="0" borderId="0" xfId="20" applyFont="1" applyAlignment="1">
      <alignment horizontal="center" vertical="center"/>
    </xf>
    <xf numFmtId="0" fontId="17" fillId="0" borderId="0" xfId="3" applyFont="1">
      <alignment vertical="center"/>
    </xf>
    <xf numFmtId="0" fontId="12" fillId="0" borderId="0" xfId="1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5" fillId="0" borderId="0" xfId="20" applyFont="1" applyAlignment="1">
      <alignment horizontal="center" vertical="center"/>
    </xf>
    <xf numFmtId="0" fontId="15" fillId="0" borderId="0" xfId="4" applyFont="1" applyAlignment="1">
      <alignment horizontal="center" vertical="center" wrapText="1"/>
    </xf>
    <xf numFmtId="186" fontId="1" fillId="0" borderId="2" xfId="11" applyNumberFormat="1" applyFont="1" applyBorder="1" applyAlignment="1">
      <alignment horizontal="center" vertical="center" wrapText="1"/>
    </xf>
    <xf numFmtId="180" fontId="1" fillId="0" borderId="2" xfId="7" applyNumberFormat="1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177" fontId="1" fillId="4" borderId="2" xfId="11" applyNumberFormat="1" applyFont="1" applyFill="1" applyBorder="1" applyAlignment="1">
      <alignment horizontal="center" vertical="center" wrapText="1"/>
    </xf>
    <xf numFmtId="177" fontId="1" fillId="4" borderId="2" xfId="3" applyNumberFormat="1" applyFont="1" applyFill="1" applyBorder="1" applyAlignment="1">
      <alignment horizontal="center" vertical="center" wrapText="1"/>
    </xf>
    <xf numFmtId="185" fontId="1" fillId="4" borderId="2" xfId="11" applyNumberFormat="1" applyFont="1" applyFill="1" applyBorder="1" applyAlignment="1">
      <alignment horizontal="center" vertical="center"/>
    </xf>
    <xf numFmtId="0" fontId="1" fillId="4" borderId="2" xfId="7" applyFont="1" applyFill="1" applyBorder="1" applyAlignment="1">
      <alignment horizontal="left" vertical="center" wrapText="1"/>
    </xf>
    <xf numFmtId="183" fontId="1" fillId="4" borderId="2" xfId="7" applyNumberFormat="1" applyFont="1" applyFill="1" applyBorder="1" applyAlignment="1">
      <alignment horizontal="center" vertical="center"/>
    </xf>
    <xf numFmtId="0" fontId="5" fillId="4" borderId="2" xfId="7" applyFont="1" applyFill="1" applyBorder="1" applyAlignment="1">
      <alignment horizontal="left" vertical="center" wrapText="1"/>
    </xf>
    <xf numFmtId="191" fontId="1" fillId="4" borderId="2" xfId="11" applyNumberFormat="1" applyFont="1" applyFill="1" applyBorder="1" applyAlignment="1">
      <alignment horizontal="center" vertical="center"/>
    </xf>
    <xf numFmtId="0" fontId="2" fillId="4" borderId="0" xfId="20" applyFont="1" applyFill="1" applyAlignment="1">
      <alignment horizontal="center" vertical="center"/>
    </xf>
    <xf numFmtId="0" fontId="2" fillId="4" borderId="0" xfId="11" applyFont="1" applyFill="1" applyAlignment="1">
      <alignment horizontal="center" vertical="center"/>
    </xf>
    <xf numFmtId="0" fontId="17" fillId="0" borderId="0" xfId="20" applyFont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 wrapText="1"/>
    </xf>
    <xf numFmtId="0" fontId="1" fillId="0" borderId="2" xfId="11" applyFont="1" applyBorder="1" applyAlignment="1">
      <alignment horizontal="left" vertical="center" wrapText="1"/>
    </xf>
    <xf numFmtId="0" fontId="5" fillId="0" borderId="2" xfId="11" applyFont="1" applyBorder="1" applyAlignment="1">
      <alignment vertical="center" wrapText="1"/>
    </xf>
    <xf numFmtId="178" fontId="1" fillId="0" borderId="2" xfId="11" applyNumberFormat="1" applyFont="1" applyBorder="1" applyAlignment="1">
      <alignment horizontal="center" vertical="center" wrapText="1"/>
    </xf>
    <xf numFmtId="183" fontId="1" fillId="5" borderId="2" xfId="3" applyNumberFormat="1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vertical="center" wrapText="1"/>
    </xf>
    <xf numFmtId="0" fontId="1" fillId="0" borderId="2" xfId="3" applyFont="1" applyBorder="1" applyAlignment="1">
      <alignment horizontal="left" vertical="center" wrapText="1"/>
    </xf>
    <xf numFmtId="182" fontId="1" fillId="4" borderId="2" xfId="11" applyNumberFormat="1" applyFont="1" applyFill="1" applyBorder="1" applyAlignment="1">
      <alignment horizontal="center" vertical="center" wrapText="1"/>
    </xf>
    <xf numFmtId="0" fontId="15" fillId="0" borderId="0" xfId="4" applyFont="1">
      <alignment vertical="center"/>
    </xf>
    <xf numFmtId="0" fontId="13" fillId="4" borderId="2" xfId="8" applyFont="1" applyFill="1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4" fontId="13" fillId="4" borderId="2" xfId="8" applyNumberFormat="1" applyFont="1" applyFill="1" applyBorder="1" applyAlignment="1">
      <alignment horizontal="center" vertical="center" wrapText="1"/>
    </xf>
    <xf numFmtId="0" fontId="13" fillId="4" borderId="2" xfId="8" applyFont="1" applyFill="1" applyBorder="1" applyAlignment="1">
      <alignment vertical="center" wrapText="1"/>
    </xf>
    <xf numFmtId="0" fontId="1" fillId="4" borderId="2" xfId="8" applyFont="1" applyFill="1" applyBorder="1" applyAlignment="1">
      <alignment horizontal="center" vertical="center"/>
    </xf>
    <xf numFmtId="0" fontId="5" fillId="4" borderId="2" xfId="8" applyFont="1" applyFill="1" applyBorder="1" applyAlignment="1">
      <alignment vertical="center" wrapText="1"/>
    </xf>
    <xf numFmtId="0" fontId="1" fillId="4" borderId="2" xfId="8" applyFont="1" applyFill="1" applyBorder="1" applyAlignment="1">
      <alignment horizontal="center" vertical="center" wrapText="1"/>
    </xf>
    <xf numFmtId="0" fontId="1" fillId="4" borderId="2" xfId="10" applyFont="1" applyFill="1" applyBorder="1" applyAlignment="1">
      <alignment vertical="center"/>
    </xf>
    <xf numFmtId="0" fontId="1" fillId="4" borderId="2" xfId="10" applyFont="1" applyFill="1" applyBorder="1" applyAlignment="1">
      <alignment horizontal="center" vertical="center"/>
    </xf>
    <xf numFmtId="0" fontId="1" fillId="4" borderId="2" xfId="8" applyFont="1" applyFill="1" applyBorder="1">
      <alignment vertical="center"/>
    </xf>
    <xf numFmtId="0" fontId="1" fillId="4" borderId="2" xfId="2" applyFont="1" applyFill="1" applyBorder="1" applyAlignment="1">
      <alignment horizontal="center" vertical="center"/>
    </xf>
    <xf numFmtId="188" fontId="1" fillId="5" borderId="2" xfId="11" applyNumberFormat="1" applyFont="1" applyFill="1" applyBorder="1" applyAlignment="1">
      <alignment horizontal="center" vertical="center" wrapText="1"/>
    </xf>
    <xf numFmtId="192" fontId="1" fillId="0" borderId="2" xfId="3" applyNumberFormat="1" applyFont="1" applyBorder="1" applyAlignment="1">
      <alignment horizontal="center" vertical="center" wrapText="1"/>
    </xf>
    <xf numFmtId="0" fontId="15" fillId="4" borderId="0" xfId="20" applyFont="1" applyFill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 applyAlignment="1">
      <alignment horizontal="center" vertical="center" wrapText="1"/>
    </xf>
    <xf numFmtId="0" fontId="17" fillId="0" borderId="0" xfId="20" applyFont="1">
      <alignment vertical="center"/>
    </xf>
    <xf numFmtId="0" fontId="18" fillId="0" borderId="0" xfId="20" applyFont="1">
      <alignment vertical="center"/>
    </xf>
    <xf numFmtId="180" fontId="1" fillId="4" borderId="2" xfId="7" applyNumberFormat="1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26" fillId="4" borderId="2" xfId="11" applyFont="1" applyFill="1" applyBorder="1" applyAlignment="1">
      <alignment vertical="center" wrapText="1"/>
    </xf>
    <xf numFmtId="190" fontId="1" fillId="0" borderId="2" xfId="3" applyNumberFormat="1" applyFont="1" applyBorder="1" applyAlignment="1">
      <alignment horizontal="center" vertical="center" wrapText="1"/>
    </xf>
    <xf numFmtId="182" fontId="1" fillId="0" borderId="2" xfId="3" applyNumberFormat="1" applyFont="1" applyBorder="1" applyAlignment="1">
      <alignment horizontal="center" vertical="center" wrapText="1"/>
    </xf>
    <xf numFmtId="0" fontId="26" fillId="0" borderId="2" xfId="11" applyFont="1" applyBorder="1" applyAlignment="1">
      <alignment vertical="center" wrapText="1"/>
    </xf>
    <xf numFmtId="190" fontId="1" fillId="5" borderId="2" xfId="3" applyNumberFormat="1" applyFont="1" applyFill="1" applyBorder="1" applyAlignment="1">
      <alignment horizontal="center" vertical="center" wrapText="1"/>
    </xf>
    <xf numFmtId="190" fontId="1" fillId="4" borderId="2" xfId="3" applyNumberFormat="1" applyFont="1" applyFill="1" applyBorder="1" applyAlignment="1">
      <alignment horizontal="center" vertical="center" wrapText="1"/>
    </xf>
    <xf numFmtId="182" fontId="1" fillId="4" borderId="2" xfId="3" applyNumberFormat="1" applyFont="1" applyFill="1" applyBorder="1" applyAlignment="1">
      <alignment horizontal="center" vertical="center" wrapText="1"/>
    </xf>
    <xf numFmtId="0" fontId="26" fillId="0" borderId="2" xfId="11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182" fontId="1" fillId="4" borderId="2" xfId="1" applyNumberFormat="1" applyFont="1" applyFill="1" applyBorder="1" applyAlignment="1">
      <alignment horizontal="center" vertical="center" wrapText="1"/>
    </xf>
    <xf numFmtId="188" fontId="1" fillId="0" borderId="2" xfId="0" applyNumberFormat="1" applyFont="1" applyBorder="1" applyAlignment="1">
      <alignment horizontal="center" vertical="center" wrapText="1"/>
    </xf>
    <xf numFmtId="184" fontId="27" fillId="0" borderId="2" xfId="0" applyNumberFormat="1" applyFont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1" fillId="4" borderId="2" xfId="11" applyFont="1" applyFill="1" applyBorder="1" applyAlignment="1">
      <alignment horizontal="left" vertical="center" wrapText="1"/>
    </xf>
    <xf numFmtId="187" fontId="1" fillId="0" borderId="2" xfId="11" applyNumberFormat="1" applyFont="1" applyBorder="1" applyAlignment="1">
      <alignment horizontal="center" vertical="center" wrapText="1"/>
    </xf>
    <xf numFmtId="0" fontId="1" fillId="4" borderId="2" xfId="7" applyFont="1" applyFill="1" applyBorder="1" applyAlignment="1">
      <alignment horizontal="center" vertical="center"/>
    </xf>
    <xf numFmtId="0" fontId="5" fillId="4" borderId="2" xfId="11" applyFont="1" applyFill="1" applyBorder="1" applyAlignment="1">
      <alignment horizontal="left" vertical="center" wrapText="1"/>
    </xf>
    <xf numFmtId="0" fontId="1" fillId="0" borderId="2" xfId="7" applyFont="1" applyBorder="1" applyAlignment="1">
      <alignment horizontal="center" vertical="center"/>
    </xf>
    <xf numFmtId="0" fontId="26" fillId="4" borderId="2" xfId="11" applyFont="1" applyFill="1" applyBorder="1" applyAlignment="1">
      <alignment horizontal="left" vertical="center" wrapText="1"/>
    </xf>
    <xf numFmtId="187" fontId="1" fillId="0" borderId="2" xfId="0" applyNumberFormat="1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/>
    </xf>
    <xf numFmtId="0" fontId="1" fillId="0" borderId="2" xfId="9" applyFont="1" applyBorder="1" applyAlignment="1">
      <alignment horizontal="left" vertical="top" wrapText="1"/>
    </xf>
    <xf numFmtId="0" fontId="1" fillId="0" borderId="2" xfId="11" applyFont="1" applyBorder="1" applyAlignment="1">
      <alignment horizontal="center" vertical="center"/>
    </xf>
    <xf numFmtId="0" fontId="1" fillId="0" borderId="2" xfId="3" applyFont="1" applyBorder="1" applyAlignment="1">
      <alignment horizontal="left" vertical="center" wrapText="1"/>
    </xf>
    <xf numFmtId="0" fontId="5" fillId="0" borderId="2" xfId="11" applyFont="1" applyBorder="1" applyAlignment="1">
      <alignment horizontal="left" vertical="center" wrapText="1"/>
    </xf>
    <xf numFmtId="0" fontId="1" fillId="0" borderId="2" xfId="11" applyFont="1" applyBorder="1" applyAlignment="1">
      <alignment horizontal="left" vertical="center" wrapText="1"/>
    </xf>
    <xf numFmtId="0" fontId="1" fillId="4" borderId="3" xfId="3" applyFont="1" applyFill="1" applyBorder="1" applyAlignment="1">
      <alignment horizontal="center" vertical="center" wrapText="1"/>
    </xf>
    <xf numFmtId="0" fontId="1" fillId="4" borderId="4" xfId="3" applyFont="1" applyFill="1" applyBorder="1" applyAlignment="1">
      <alignment horizontal="center" vertical="center" wrapText="1"/>
    </xf>
    <xf numFmtId="0" fontId="1" fillId="0" borderId="3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4" borderId="2" xfId="7" applyFont="1" applyFill="1" applyBorder="1" applyAlignment="1">
      <alignment horizontal="center" vertical="top" wrapText="1"/>
    </xf>
    <xf numFmtId="0" fontId="17" fillId="0" borderId="0" xfId="20" applyFont="1" applyAlignment="1">
      <alignment horizontal="center" vertical="center"/>
    </xf>
    <xf numFmtId="0" fontId="18" fillId="0" borderId="0" xfId="20" applyFont="1" applyAlignment="1">
      <alignment horizontal="center" vertical="center"/>
    </xf>
    <xf numFmtId="0" fontId="1" fillId="4" borderId="2" xfId="11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1" fillId="0" borderId="2" xfId="7" applyFont="1" applyBorder="1" applyAlignment="1">
      <alignment horizontal="center" vertical="top" wrapText="1"/>
    </xf>
    <xf numFmtId="0" fontId="1" fillId="0" borderId="3" xfId="7" applyFont="1" applyBorder="1" applyAlignment="1">
      <alignment horizontal="center" vertical="center" wrapText="1"/>
    </xf>
    <xf numFmtId="0" fontId="1" fillId="0" borderId="4" xfId="7" applyFont="1" applyBorder="1" applyAlignment="1">
      <alignment horizontal="center" vertical="center" wrapText="1"/>
    </xf>
    <xf numFmtId="189" fontId="13" fillId="0" borderId="3" xfId="20" applyNumberFormat="1" applyFont="1" applyBorder="1" applyAlignment="1">
      <alignment horizontal="center" vertical="center"/>
    </xf>
    <xf numFmtId="189" fontId="13" fillId="0" borderId="6" xfId="20" applyNumberFormat="1" applyFont="1" applyBorder="1" applyAlignment="1">
      <alignment horizontal="center" vertical="center"/>
    </xf>
    <xf numFmtId="189" fontId="13" fillId="0" borderId="4" xfId="20" applyNumberFormat="1" applyFont="1" applyBorder="1" applyAlignment="1">
      <alignment horizontal="center" vertical="center"/>
    </xf>
    <xf numFmtId="0" fontId="5" fillId="4" borderId="2" xfId="11" applyFont="1" applyFill="1" applyBorder="1" applyAlignment="1">
      <alignment horizontal="left" vertical="center" wrapText="1"/>
    </xf>
    <xf numFmtId="0" fontId="1" fillId="0" borderId="2" xfId="11" applyFont="1" applyBorder="1" applyAlignment="1">
      <alignment horizontal="left" vertical="center"/>
    </xf>
    <xf numFmtId="0" fontId="1" fillId="0" borderId="2" xfId="7" applyFont="1" applyBorder="1" applyAlignment="1">
      <alignment horizontal="left" vertical="center" wrapText="1"/>
    </xf>
    <xf numFmtId="0" fontId="5" fillId="0" borderId="2" xfId="7" applyFont="1" applyBorder="1" applyAlignment="1">
      <alignment horizontal="left" vertical="center" wrapText="1"/>
    </xf>
    <xf numFmtId="0" fontId="13" fillId="0" borderId="2" xfId="3" applyFont="1" applyBorder="1" applyAlignment="1">
      <alignment horizontal="left" vertical="center" wrapText="1"/>
    </xf>
    <xf numFmtId="176" fontId="13" fillId="0" borderId="2" xfId="20" applyNumberFormat="1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176" fontId="13" fillId="5" borderId="2" xfId="3" applyNumberFormat="1" applyFont="1" applyFill="1" applyBorder="1" applyAlignment="1">
      <alignment horizontal="center" vertical="center"/>
    </xf>
    <xf numFmtId="0" fontId="5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top" wrapText="1"/>
    </xf>
    <xf numFmtId="189" fontId="13" fillId="5" borderId="2" xfId="3" applyNumberFormat="1" applyFont="1" applyFill="1" applyBorder="1" applyAlignment="1">
      <alignment horizontal="center" vertical="center"/>
    </xf>
    <xf numFmtId="0" fontId="13" fillId="4" borderId="2" xfId="8" applyFont="1" applyFill="1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4" fontId="13" fillId="4" borderId="2" xfId="8" applyNumberFormat="1" applyFont="1" applyFill="1" applyBorder="1" applyAlignment="1">
      <alignment horizontal="center" vertical="center" wrapText="1"/>
    </xf>
    <xf numFmtId="4" fontId="13" fillId="4" borderId="5" xfId="8" applyNumberFormat="1" applyFont="1" applyFill="1" applyBorder="1" applyAlignment="1">
      <alignment horizontal="center" vertical="center" wrapText="1"/>
    </xf>
    <xf numFmtId="4" fontId="13" fillId="4" borderId="7" xfId="8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3" xfId="7" applyFont="1" applyBorder="1" applyAlignment="1">
      <alignment horizontal="center" vertical="top" wrapText="1"/>
    </xf>
    <xf numFmtId="0" fontId="1" fillId="0" borderId="4" xfId="7" applyFont="1" applyBorder="1" applyAlignment="1">
      <alignment horizontal="center" vertical="top" wrapText="1"/>
    </xf>
    <xf numFmtId="0" fontId="1" fillId="4" borderId="2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 vertical="center" wrapText="1"/>
    </xf>
    <xf numFmtId="0" fontId="1" fillId="4" borderId="2" xfId="3" applyFont="1" applyFill="1" applyBorder="1" applyAlignment="1">
      <alignment horizontal="left" vertical="center" wrapText="1"/>
    </xf>
    <xf numFmtId="0" fontId="5" fillId="4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5" borderId="2" xfId="11" applyFont="1" applyFill="1" applyBorder="1" applyAlignment="1">
      <alignment horizontal="left" vertical="center"/>
    </xf>
    <xf numFmtId="0" fontId="26" fillId="0" borderId="2" xfId="7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3" fillId="4" borderId="2" xfId="3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1" fillId="4" borderId="2" xfId="11" applyFont="1" applyFill="1" applyBorder="1" applyAlignment="1">
      <alignment horizontal="left" vertical="center"/>
    </xf>
    <xf numFmtId="0" fontId="5" fillId="4" borderId="2" xfId="7" applyFont="1" applyFill="1" applyBorder="1" applyAlignment="1">
      <alignment horizontal="left" vertical="center" wrapText="1"/>
    </xf>
    <xf numFmtId="0" fontId="1" fillId="4" borderId="2" xfId="7" applyFont="1" applyFill="1" applyBorder="1" applyAlignment="1">
      <alignment horizontal="left" vertical="center" wrapText="1"/>
    </xf>
    <xf numFmtId="0" fontId="1" fillId="0" borderId="3" xfId="11" applyFont="1" applyBorder="1" applyAlignment="1">
      <alignment horizontal="center" vertical="center" wrapText="1"/>
    </xf>
    <xf numFmtId="0" fontId="1" fillId="0" borderId="4" xfId="11" applyFont="1" applyBorder="1" applyAlignment="1">
      <alignment horizontal="center" vertical="center" wrapText="1"/>
    </xf>
    <xf numFmtId="0" fontId="1" fillId="4" borderId="2" xfId="11" applyFont="1" applyFill="1" applyBorder="1" applyAlignment="1">
      <alignment horizontal="center" vertical="center"/>
    </xf>
    <xf numFmtId="176" fontId="13" fillId="4" borderId="2" xfId="20" applyNumberFormat="1" applyFont="1" applyFill="1" applyBorder="1" applyAlignment="1">
      <alignment horizontal="center" vertical="center"/>
    </xf>
    <xf numFmtId="0" fontId="1" fillId="4" borderId="2" xfId="3" applyFont="1" applyFill="1" applyBorder="1" applyAlignment="1">
      <alignment horizontal="center" vertical="center"/>
    </xf>
    <xf numFmtId="0" fontId="26" fillId="4" borderId="2" xfId="7" applyFont="1" applyFill="1" applyBorder="1" applyAlignment="1">
      <alignment horizontal="left" vertical="center" wrapText="1"/>
    </xf>
    <xf numFmtId="0" fontId="26" fillId="0" borderId="2" xfId="11" applyFont="1" applyBorder="1" applyAlignment="1">
      <alignment horizontal="left" vertical="center"/>
    </xf>
    <xf numFmtId="0" fontId="1" fillId="0" borderId="2" xfId="9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176" fontId="13" fillId="0" borderId="2" xfId="19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/>
    </xf>
    <xf numFmtId="0" fontId="5" fillId="0" borderId="2" xfId="11" applyFont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3" fillId="5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1" fillId="4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1" fillId="0" borderId="3" xfId="9" applyFont="1" applyBorder="1" applyAlignment="1">
      <alignment horizontal="center" vertical="top" wrapText="1"/>
    </xf>
    <xf numFmtId="0" fontId="1" fillId="0" borderId="4" xfId="9" applyFont="1" applyBorder="1" applyAlignment="1">
      <alignment horizontal="center" vertical="top" wrapText="1"/>
    </xf>
    <xf numFmtId="0" fontId="26" fillId="0" borderId="0" xfId="1" applyFont="1" applyAlignment="1">
      <alignment horizontal="center" vertical="top" wrapText="1"/>
    </xf>
    <xf numFmtId="0" fontId="1" fillId="0" borderId="2" xfId="9" applyFont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 wrapText="1"/>
    </xf>
    <xf numFmtId="4" fontId="28" fillId="4" borderId="2" xfId="8" applyNumberFormat="1" applyFont="1" applyFill="1" applyBorder="1" applyAlignment="1">
      <alignment horizontal="center" vertical="center" wrapText="1"/>
    </xf>
    <xf numFmtId="4" fontId="29" fillId="4" borderId="2" xfId="8" applyNumberFormat="1" applyFont="1" applyFill="1" applyBorder="1" applyAlignment="1">
      <alignment horizontal="center" vertical="center" wrapText="1"/>
    </xf>
  </cellXfs>
  <cellStyles count="23">
    <cellStyle name="0,0_x000a__x000a_NA_x000a__x000a_" xfId="10"/>
    <cellStyle name="0,0_x000d__x000a_NA_x000d__x000a_" xfId="2"/>
    <cellStyle name="常规" xfId="0" builtinId="0"/>
    <cellStyle name="常规 10" xfId="8"/>
    <cellStyle name="常规 2" xfId="11"/>
    <cellStyle name="常规 2 2 2" xfId="5"/>
    <cellStyle name="常规 2 2 2 3 2" xfId="9"/>
    <cellStyle name="常规 2 2 2 3 2 2" xfId="7"/>
    <cellStyle name="常规 4" xfId="12"/>
    <cellStyle name="常规 5" xfId="13"/>
    <cellStyle name="常规 5 2" xfId="1"/>
    <cellStyle name="常规 5 2 2" xfId="3"/>
    <cellStyle name="常规 5 2 2 2" xfId="14"/>
    <cellStyle name="常规 5 2 2 2 2" xfId="4"/>
    <cellStyle name="常规 5 2 2 2 2 2" xfId="6"/>
    <cellStyle name="常规 5 2 2 2 2 2 2" xfId="15"/>
    <cellStyle name="常规 5 2 2 2 2 3_厦门改" xfId="16"/>
    <cellStyle name="常规 5 2 2 3 2 2" xfId="17"/>
    <cellStyle name="常规 5 4" xfId="18"/>
    <cellStyle name="常规 5 4 2" xfId="19"/>
    <cellStyle name="常规 5 4 2 2" xfId="20"/>
    <cellStyle name="常规 9 2" xfId="21"/>
    <cellStyle name="千位分隔 2" xfId="22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12" sqref="A12:XFD12"/>
    </sheetView>
  </sheetViews>
  <sheetFormatPr defaultColWidth="9" defaultRowHeight="17.399999999999999" x14ac:dyDescent="0.5"/>
  <cols>
    <col min="1" max="1" width="6.5" style="58" customWidth="1"/>
    <col min="2" max="2" width="24.5" style="59" customWidth="1"/>
    <col min="3" max="3" width="32.59765625" style="60" customWidth="1"/>
    <col min="4" max="4" width="40.59765625" style="61" customWidth="1"/>
    <col min="5" max="5" width="15.84765625" style="60" customWidth="1"/>
    <col min="6" max="6" width="25.1484375" style="14" customWidth="1"/>
    <col min="7" max="251" width="9" style="14"/>
    <col min="252" max="252" width="6.5" style="14" customWidth="1"/>
    <col min="253" max="253" width="31.25" style="14" customWidth="1"/>
    <col min="254" max="254" width="42.75" style="14" customWidth="1"/>
    <col min="255" max="255" width="51" style="14" customWidth="1"/>
    <col min="256" max="256" width="17.75" style="14" customWidth="1"/>
    <col min="257" max="257" width="13.84765625" style="14" customWidth="1"/>
    <col min="258" max="258" width="12.59765625" style="14" customWidth="1"/>
    <col min="259" max="259" width="14.5" style="14" customWidth="1"/>
    <col min="260" max="260" width="14.3984375" style="14" customWidth="1"/>
    <col min="261" max="261" width="10.75" style="14" customWidth="1"/>
    <col min="262" max="507" width="9" style="14"/>
    <col min="508" max="508" width="6.5" style="14" customWidth="1"/>
    <col min="509" max="509" width="31.25" style="14" customWidth="1"/>
    <col min="510" max="510" width="42.75" style="14" customWidth="1"/>
    <col min="511" max="511" width="51" style="14" customWidth="1"/>
    <col min="512" max="512" width="17.75" style="14" customWidth="1"/>
    <col min="513" max="513" width="13.84765625" style="14" customWidth="1"/>
    <col min="514" max="514" width="12.59765625" style="14" customWidth="1"/>
    <col min="515" max="515" width="14.5" style="14" customWidth="1"/>
    <col min="516" max="516" width="14.3984375" style="14" customWidth="1"/>
    <col min="517" max="517" width="10.75" style="14" customWidth="1"/>
    <col min="518" max="763" width="9" style="14"/>
    <col min="764" max="764" width="6.5" style="14" customWidth="1"/>
    <col min="765" max="765" width="31.25" style="14" customWidth="1"/>
    <col min="766" max="766" width="42.75" style="14" customWidth="1"/>
    <col min="767" max="767" width="51" style="14" customWidth="1"/>
    <col min="768" max="768" width="17.75" style="14" customWidth="1"/>
    <col min="769" max="769" width="13.84765625" style="14" customWidth="1"/>
    <col min="770" max="770" width="12.59765625" style="14" customWidth="1"/>
    <col min="771" max="771" width="14.5" style="14" customWidth="1"/>
    <col min="772" max="772" width="14.3984375" style="14" customWidth="1"/>
    <col min="773" max="773" width="10.75" style="14" customWidth="1"/>
    <col min="774" max="1019" width="9" style="14"/>
    <col min="1020" max="1020" width="6.5" style="14" customWidth="1"/>
    <col min="1021" max="1021" width="31.25" style="14" customWidth="1"/>
    <col min="1022" max="1022" width="42.75" style="14" customWidth="1"/>
    <col min="1023" max="1023" width="51" style="14" customWidth="1"/>
    <col min="1024" max="1024" width="17.75" style="14" customWidth="1"/>
    <col min="1025" max="1025" width="13.84765625" style="14" customWidth="1"/>
    <col min="1026" max="1026" width="12.59765625" style="14" customWidth="1"/>
    <col min="1027" max="1027" width="14.5" style="14" customWidth="1"/>
    <col min="1028" max="1028" width="14.3984375" style="14" customWidth="1"/>
    <col min="1029" max="1029" width="10.75" style="14" customWidth="1"/>
    <col min="1030" max="1275" width="9" style="14"/>
    <col min="1276" max="1276" width="6.5" style="14" customWidth="1"/>
    <col min="1277" max="1277" width="31.25" style="14" customWidth="1"/>
    <col min="1278" max="1278" width="42.75" style="14" customWidth="1"/>
    <col min="1279" max="1279" width="51" style="14" customWidth="1"/>
    <col min="1280" max="1280" width="17.75" style="14" customWidth="1"/>
    <col min="1281" max="1281" width="13.84765625" style="14" customWidth="1"/>
    <col min="1282" max="1282" width="12.59765625" style="14" customWidth="1"/>
    <col min="1283" max="1283" width="14.5" style="14" customWidth="1"/>
    <col min="1284" max="1284" width="14.3984375" style="14" customWidth="1"/>
    <col min="1285" max="1285" width="10.75" style="14" customWidth="1"/>
    <col min="1286" max="1531" width="9" style="14"/>
    <col min="1532" max="1532" width="6.5" style="14" customWidth="1"/>
    <col min="1533" max="1533" width="31.25" style="14" customWidth="1"/>
    <col min="1534" max="1534" width="42.75" style="14" customWidth="1"/>
    <col min="1535" max="1535" width="51" style="14" customWidth="1"/>
    <col min="1536" max="1536" width="17.75" style="14" customWidth="1"/>
    <col min="1537" max="1537" width="13.84765625" style="14" customWidth="1"/>
    <col min="1538" max="1538" width="12.59765625" style="14" customWidth="1"/>
    <col min="1539" max="1539" width="14.5" style="14" customWidth="1"/>
    <col min="1540" max="1540" width="14.3984375" style="14" customWidth="1"/>
    <col min="1541" max="1541" width="10.75" style="14" customWidth="1"/>
    <col min="1542" max="1787" width="9" style="14"/>
    <col min="1788" max="1788" width="6.5" style="14" customWidth="1"/>
    <col min="1789" max="1789" width="31.25" style="14" customWidth="1"/>
    <col min="1790" max="1790" width="42.75" style="14" customWidth="1"/>
    <col min="1791" max="1791" width="51" style="14" customWidth="1"/>
    <col min="1792" max="1792" width="17.75" style="14" customWidth="1"/>
    <col min="1793" max="1793" width="13.84765625" style="14" customWidth="1"/>
    <col min="1794" max="1794" width="12.59765625" style="14" customWidth="1"/>
    <col min="1795" max="1795" width="14.5" style="14" customWidth="1"/>
    <col min="1796" max="1796" width="14.3984375" style="14" customWidth="1"/>
    <col min="1797" max="1797" width="10.75" style="14" customWidth="1"/>
    <col min="1798" max="2043" width="9" style="14"/>
    <col min="2044" max="2044" width="6.5" style="14" customWidth="1"/>
    <col min="2045" max="2045" width="31.25" style="14" customWidth="1"/>
    <col min="2046" max="2046" width="42.75" style="14" customWidth="1"/>
    <col min="2047" max="2047" width="51" style="14" customWidth="1"/>
    <col min="2048" max="2048" width="17.75" style="14" customWidth="1"/>
    <col min="2049" max="2049" width="13.84765625" style="14" customWidth="1"/>
    <col min="2050" max="2050" width="12.59765625" style="14" customWidth="1"/>
    <col min="2051" max="2051" width="14.5" style="14" customWidth="1"/>
    <col min="2052" max="2052" width="14.3984375" style="14" customWidth="1"/>
    <col min="2053" max="2053" width="10.75" style="14" customWidth="1"/>
    <col min="2054" max="2299" width="9" style="14"/>
    <col min="2300" max="2300" width="6.5" style="14" customWidth="1"/>
    <col min="2301" max="2301" width="31.25" style="14" customWidth="1"/>
    <col min="2302" max="2302" width="42.75" style="14" customWidth="1"/>
    <col min="2303" max="2303" width="51" style="14" customWidth="1"/>
    <col min="2304" max="2304" width="17.75" style="14" customWidth="1"/>
    <col min="2305" max="2305" width="13.84765625" style="14" customWidth="1"/>
    <col min="2306" max="2306" width="12.59765625" style="14" customWidth="1"/>
    <col min="2307" max="2307" width="14.5" style="14" customWidth="1"/>
    <col min="2308" max="2308" width="14.3984375" style="14" customWidth="1"/>
    <col min="2309" max="2309" width="10.75" style="14" customWidth="1"/>
    <col min="2310" max="2555" width="9" style="14"/>
    <col min="2556" max="2556" width="6.5" style="14" customWidth="1"/>
    <col min="2557" max="2557" width="31.25" style="14" customWidth="1"/>
    <col min="2558" max="2558" width="42.75" style="14" customWidth="1"/>
    <col min="2559" max="2559" width="51" style="14" customWidth="1"/>
    <col min="2560" max="2560" width="17.75" style="14" customWidth="1"/>
    <col min="2561" max="2561" width="13.84765625" style="14" customWidth="1"/>
    <col min="2562" max="2562" width="12.59765625" style="14" customWidth="1"/>
    <col min="2563" max="2563" width="14.5" style="14" customWidth="1"/>
    <col min="2564" max="2564" width="14.3984375" style="14" customWidth="1"/>
    <col min="2565" max="2565" width="10.75" style="14" customWidth="1"/>
    <col min="2566" max="2811" width="9" style="14"/>
    <col min="2812" max="2812" width="6.5" style="14" customWidth="1"/>
    <col min="2813" max="2813" width="31.25" style="14" customWidth="1"/>
    <col min="2814" max="2814" width="42.75" style="14" customWidth="1"/>
    <col min="2815" max="2815" width="51" style="14" customWidth="1"/>
    <col min="2816" max="2816" width="17.75" style="14" customWidth="1"/>
    <col min="2817" max="2817" width="13.84765625" style="14" customWidth="1"/>
    <col min="2818" max="2818" width="12.59765625" style="14" customWidth="1"/>
    <col min="2819" max="2819" width="14.5" style="14" customWidth="1"/>
    <col min="2820" max="2820" width="14.3984375" style="14" customWidth="1"/>
    <col min="2821" max="2821" width="10.75" style="14" customWidth="1"/>
    <col min="2822" max="3067" width="9" style="14"/>
    <col min="3068" max="3068" width="6.5" style="14" customWidth="1"/>
    <col min="3069" max="3069" width="31.25" style="14" customWidth="1"/>
    <col min="3070" max="3070" width="42.75" style="14" customWidth="1"/>
    <col min="3071" max="3071" width="51" style="14" customWidth="1"/>
    <col min="3072" max="3072" width="17.75" style="14" customWidth="1"/>
    <col min="3073" max="3073" width="13.84765625" style="14" customWidth="1"/>
    <col min="3074" max="3074" width="12.59765625" style="14" customWidth="1"/>
    <col min="3075" max="3075" width="14.5" style="14" customWidth="1"/>
    <col min="3076" max="3076" width="14.3984375" style="14" customWidth="1"/>
    <col min="3077" max="3077" width="10.75" style="14" customWidth="1"/>
    <col min="3078" max="3323" width="9" style="14"/>
    <col min="3324" max="3324" width="6.5" style="14" customWidth="1"/>
    <col min="3325" max="3325" width="31.25" style="14" customWidth="1"/>
    <col min="3326" max="3326" width="42.75" style="14" customWidth="1"/>
    <col min="3327" max="3327" width="51" style="14" customWidth="1"/>
    <col min="3328" max="3328" width="17.75" style="14" customWidth="1"/>
    <col min="3329" max="3329" width="13.84765625" style="14" customWidth="1"/>
    <col min="3330" max="3330" width="12.59765625" style="14" customWidth="1"/>
    <col min="3331" max="3331" width="14.5" style="14" customWidth="1"/>
    <col min="3332" max="3332" width="14.3984375" style="14" customWidth="1"/>
    <col min="3333" max="3333" width="10.75" style="14" customWidth="1"/>
    <col min="3334" max="3579" width="9" style="14"/>
    <col min="3580" max="3580" width="6.5" style="14" customWidth="1"/>
    <col min="3581" max="3581" width="31.25" style="14" customWidth="1"/>
    <col min="3582" max="3582" width="42.75" style="14" customWidth="1"/>
    <col min="3583" max="3583" width="51" style="14" customWidth="1"/>
    <col min="3584" max="3584" width="17.75" style="14" customWidth="1"/>
    <col min="3585" max="3585" width="13.84765625" style="14" customWidth="1"/>
    <col min="3586" max="3586" width="12.59765625" style="14" customWidth="1"/>
    <col min="3587" max="3587" width="14.5" style="14" customWidth="1"/>
    <col min="3588" max="3588" width="14.3984375" style="14" customWidth="1"/>
    <col min="3589" max="3589" width="10.75" style="14" customWidth="1"/>
    <col min="3590" max="3835" width="9" style="14"/>
    <col min="3836" max="3836" width="6.5" style="14" customWidth="1"/>
    <col min="3837" max="3837" width="31.25" style="14" customWidth="1"/>
    <col min="3838" max="3838" width="42.75" style="14" customWidth="1"/>
    <col min="3839" max="3839" width="51" style="14" customWidth="1"/>
    <col min="3840" max="3840" width="17.75" style="14" customWidth="1"/>
    <col min="3841" max="3841" width="13.84765625" style="14" customWidth="1"/>
    <col min="3842" max="3842" width="12.59765625" style="14" customWidth="1"/>
    <col min="3843" max="3843" width="14.5" style="14" customWidth="1"/>
    <col min="3844" max="3844" width="14.3984375" style="14" customWidth="1"/>
    <col min="3845" max="3845" width="10.75" style="14" customWidth="1"/>
    <col min="3846" max="4091" width="9" style="14"/>
    <col min="4092" max="4092" width="6.5" style="14" customWidth="1"/>
    <col min="4093" max="4093" width="31.25" style="14" customWidth="1"/>
    <col min="4094" max="4094" width="42.75" style="14" customWidth="1"/>
    <col min="4095" max="4095" width="51" style="14" customWidth="1"/>
    <col min="4096" max="4096" width="17.75" style="14" customWidth="1"/>
    <col min="4097" max="4097" width="13.84765625" style="14" customWidth="1"/>
    <col min="4098" max="4098" width="12.59765625" style="14" customWidth="1"/>
    <col min="4099" max="4099" width="14.5" style="14" customWidth="1"/>
    <col min="4100" max="4100" width="14.3984375" style="14" customWidth="1"/>
    <col min="4101" max="4101" width="10.75" style="14" customWidth="1"/>
    <col min="4102" max="4347" width="9" style="14"/>
    <col min="4348" max="4348" width="6.5" style="14" customWidth="1"/>
    <col min="4349" max="4349" width="31.25" style="14" customWidth="1"/>
    <col min="4350" max="4350" width="42.75" style="14" customWidth="1"/>
    <col min="4351" max="4351" width="51" style="14" customWidth="1"/>
    <col min="4352" max="4352" width="17.75" style="14" customWidth="1"/>
    <col min="4353" max="4353" width="13.84765625" style="14" customWidth="1"/>
    <col min="4354" max="4354" width="12.59765625" style="14" customWidth="1"/>
    <col min="4355" max="4355" width="14.5" style="14" customWidth="1"/>
    <col min="4356" max="4356" width="14.3984375" style="14" customWidth="1"/>
    <col min="4357" max="4357" width="10.75" style="14" customWidth="1"/>
    <col min="4358" max="4603" width="9" style="14"/>
    <col min="4604" max="4604" width="6.5" style="14" customWidth="1"/>
    <col min="4605" max="4605" width="31.25" style="14" customWidth="1"/>
    <col min="4606" max="4606" width="42.75" style="14" customWidth="1"/>
    <col min="4607" max="4607" width="51" style="14" customWidth="1"/>
    <col min="4608" max="4608" width="17.75" style="14" customWidth="1"/>
    <col min="4609" max="4609" width="13.84765625" style="14" customWidth="1"/>
    <col min="4610" max="4610" width="12.59765625" style="14" customWidth="1"/>
    <col min="4611" max="4611" width="14.5" style="14" customWidth="1"/>
    <col min="4612" max="4612" width="14.3984375" style="14" customWidth="1"/>
    <col min="4613" max="4613" width="10.75" style="14" customWidth="1"/>
    <col min="4614" max="4859" width="9" style="14"/>
    <col min="4860" max="4860" width="6.5" style="14" customWidth="1"/>
    <col min="4861" max="4861" width="31.25" style="14" customWidth="1"/>
    <col min="4862" max="4862" width="42.75" style="14" customWidth="1"/>
    <col min="4863" max="4863" width="51" style="14" customWidth="1"/>
    <col min="4864" max="4864" width="17.75" style="14" customWidth="1"/>
    <col min="4865" max="4865" width="13.84765625" style="14" customWidth="1"/>
    <col min="4866" max="4866" width="12.59765625" style="14" customWidth="1"/>
    <col min="4867" max="4867" width="14.5" style="14" customWidth="1"/>
    <col min="4868" max="4868" width="14.3984375" style="14" customWidth="1"/>
    <col min="4869" max="4869" width="10.75" style="14" customWidth="1"/>
    <col min="4870" max="5115" width="9" style="14"/>
    <col min="5116" max="5116" width="6.5" style="14" customWidth="1"/>
    <col min="5117" max="5117" width="31.25" style="14" customWidth="1"/>
    <col min="5118" max="5118" width="42.75" style="14" customWidth="1"/>
    <col min="5119" max="5119" width="51" style="14" customWidth="1"/>
    <col min="5120" max="5120" width="17.75" style="14" customWidth="1"/>
    <col min="5121" max="5121" width="13.84765625" style="14" customWidth="1"/>
    <col min="5122" max="5122" width="12.59765625" style="14" customWidth="1"/>
    <col min="5123" max="5123" width="14.5" style="14" customWidth="1"/>
    <col min="5124" max="5124" width="14.3984375" style="14" customWidth="1"/>
    <col min="5125" max="5125" width="10.75" style="14" customWidth="1"/>
    <col min="5126" max="5371" width="9" style="14"/>
    <col min="5372" max="5372" width="6.5" style="14" customWidth="1"/>
    <col min="5373" max="5373" width="31.25" style="14" customWidth="1"/>
    <col min="5374" max="5374" width="42.75" style="14" customWidth="1"/>
    <col min="5375" max="5375" width="51" style="14" customWidth="1"/>
    <col min="5376" max="5376" width="17.75" style="14" customWidth="1"/>
    <col min="5377" max="5377" width="13.84765625" style="14" customWidth="1"/>
    <col min="5378" max="5378" width="12.59765625" style="14" customWidth="1"/>
    <col min="5379" max="5379" width="14.5" style="14" customWidth="1"/>
    <col min="5380" max="5380" width="14.3984375" style="14" customWidth="1"/>
    <col min="5381" max="5381" width="10.75" style="14" customWidth="1"/>
    <col min="5382" max="5627" width="9" style="14"/>
    <col min="5628" max="5628" width="6.5" style="14" customWidth="1"/>
    <col min="5629" max="5629" width="31.25" style="14" customWidth="1"/>
    <col min="5630" max="5630" width="42.75" style="14" customWidth="1"/>
    <col min="5631" max="5631" width="51" style="14" customWidth="1"/>
    <col min="5632" max="5632" width="17.75" style="14" customWidth="1"/>
    <col min="5633" max="5633" width="13.84765625" style="14" customWidth="1"/>
    <col min="5634" max="5634" width="12.59765625" style="14" customWidth="1"/>
    <col min="5635" max="5635" width="14.5" style="14" customWidth="1"/>
    <col min="5636" max="5636" width="14.3984375" style="14" customWidth="1"/>
    <col min="5637" max="5637" width="10.75" style="14" customWidth="1"/>
    <col min="5638" max="5883" width="9" style="14"/>
    <col min="5884" max="5884" width="6.5" style="14" customWidth="1"/>
    <col min="5885" max="5885" width="31.25" style="14" customWidth="1"/>
    <col min="5886" max="5886" width="42.75" style="14" customWidth="1"/>
    <col min="5887" max="5887" width="51" style="14" customWidth="1"/>
    <col min="5888" max="5888" width="17.75" style="14" customWidth="1"/>
    <col min="5889" max="5889" width="13.84765625" style="14" customWidth="1"/>
    <col min="5890" max="5890" width="12.59765625" style="14" customWidth="1"/>
    <col min="5891" max="5891" width="14.5" style="14" customWidth="1"/>
    <col min="5892" max="5892" width="14.3984375" style="14" customWidth="1"/>
    <col min="5893" max="5893" width="10.75" style="14" customWidth="1"/>
    <col min="5894" max="6139" width="9" style="14"/>
    <col min="6140" max="6140" width="6.5" style="14" customWidth="1"/>
    <col min="6141" max="6141" width="31.25" style="14" customWidth="1"/>
    <col min="6142" max="6142" width="42.75" style="14" customWidth="1"/>
    <col min="6143" max="6143" width="51" style="14" customWidth="1"/>
    <col min="6144" max="6144" width="17.75" style="14" customWidth="1"/>
    <col min="6145" max="6145" width="13.84765625" style="14" customWidth="1"/>
    <col min="6146" max="6146" width="12.59765625" style="14" customWidth="1"/>
    <col min="6147" max="6147" width="14.5" style="14" customWidth="1"/>
    <col min="6148" max="6148" width="14.3984375" style="14" customWidth="1"/>
    <col min="6149" max="6149" width="10.75" style="14" customWidth="1"/>
    <col min="6150" max="6395" width="9" style="14"/>
    <col min="6396" max="6396" width="6.5" style="14" customWidth="1"/>
    <col min="6397" max="6397" width="31.25" style="14" customWidth="1"/>
    <col min="6398" max="6398" width="42.75" style="14" customWidth="1"/>
    <col min="6399" max="6399" width="51" style="14" customWidth="1"/>
    <col min="6400" max="6400" width="17.75" style="14" customWidth="1"/>
    <col min="6401" max="6401" width="13.84765625" style="14" customWidth="1"/>
    <col min="6402" max="6402" width="12.59765625" style="14" customWidth="1"/>
    <col min="6403" max="6403" width="14.5" style="14" customWidth="1"/>
    <col min="6404" max="6404" width="14.3984375" style="14" customWidth="1"/>
    <col min="6405" max="6405" width="10.75" style="14" customWidth="1"/>
    <col min="6406" max="6651" width="9" style="14"/>
    <col min="6652" max="6652" width="6.5" style="14" customWidth="1"/>
    <col min="6653" max="6653" width="31.25" style="14" customWidth="1"/>
    <col min="6654" max="6654" width="42.75" style="14" customWidth="1"/>
    <col min="6655" max="6655" width="51" style="14" customWidth="1"/>
    <col min="6656" max="6656" width="17.75" style="14" customWidth="1"/>
    <col min="6657" max="6657" width="13.84765625" style="14" customWidth="1"/>
    <col min="6658" max="6658" width="12.59765625" style="14" customWidth="1"/>
    <col min="6659" max="6659" width="14.5" style="14" customWidth="1"/>
    <col min="6660" max="6660" width="14.3984375" style="14" customWidth="1"/>
    <col min="6661" max="6661" width="10.75" style="14" customWidth="1"/>
    <col min="6662" max="6907" width="9" style="14"/>
    <col min="6908" max="6908" width="6.5" style="14" customWidth="1"/>
    <col min="6909" max="6909" width="31.25" style="14" customWidth="1"/>
    <col min="6910" max="6910" width="42.75" style="14" customWidth="1"/>
    <col min="6911" max="6911" width="51" style="14" customWidth="1"/>
    <col min="6912" max="6912" width="17.75" style="14" customWidth="1"/>
    <col min="6913" max="6913" width="13.84765625" style="14" customWidth="1"/>
    <col min="6914" max="6914" width="12.59765625" style="14" customWidth="1"/>
    <col min="6915" max="6915" width="14.5" style="14" customWidth="1"/>
    <col min="6916" max="6916" width="14.3984375" style="14" customWidth="1"/>
    <col min="6917" max="6917" width="10.75" style="14" customWidth="1"/>
    <col min="6918" max="7163" width="9" style="14"/>
    <col min="7164" max="7164" width="6.5" style="14" customWidth="1"/>
    <col min="7165" max="7165" width="31.25" style="14" customWidth="1"/>
    <col min="7166" max="7166" width="42.75" style="14" customWidth="1"/>
    <col min="7167" max="7167" width="51" style="14" customWidth="1"/>
    <col min="7168" max="7168" width="17.75" style="14" customWidth="1"/>
    <col min="7169" max="7169" width="13.84765625" style="14" customWidth="1"/>
    <col min="7170" max="7170" width="12.59765625" style="14" customWidth="1"/>
    <col min="7171" max="7171" width="14.5" style="14" customWidth="1"/>
    <col min="7172" max="7172" width="14.3984375" style="14" customWidth="1"/>
    <col min="7173" max="7173" width="10.75" style="14" customWidth="1"/>
    <col min="7174" max="7419" width="9" style="14"/>
    <col min="7420" max="7420" width="6.5" style="14" customWidth="1"/>
    <col min="7421" max="7421" width="31.25" style="14" customWidth="1"/>
    <col min="7422" max="7422" width="42.75" style="14" customWidth="1"/>
    <col min="7423" max="7423" width="51" style="14" customWidth="1"/>
    <col min="7424" max="7424" width="17.75" style="14" customWidth="1"/>
    <col min="7425" max="7425" width="13.84765625" style="14" customWidth="1"/>
    <col min="7426" max="7426" width="12.59765625" style="14" customWidth="1"/>
    <col min="7427" max="7427" width="14.5" style="14" customWidth="1"/>
    <col min="7428" max="7428" width="14.3984375" style="14" customWidth="1"/>
    <col min="7429" max="7429" width="10.75" style="14" customWidth="1"/>
    <col min="7430" max="7675" width="9" style="14"/>
    <col min="7676" max="7676" width="6.5" style="14" customWidth="1"/>
    <col min="7677" max="7677" width="31.25" style="14" customWidth="1"/>
    <col min="7678" max="7678" width="42.75" style="14" customWidth="1"/>
    <col min="7679" max="7679" width="51" style="14" customWidth="1"/>
    <col min="7680" max="7680" width="17.75" style="14" customWidth="1"/>
    <col min="7681" max="7681" width="13.84765625" style="14" customWidth="1"/>
    <col min="7682" max="7682" width="12.59765625" style="14" customWidth="1"/>
    <col min="7683" max="7683" width="14.5" style="14" customWidth="1"/>
    <col min="7684" max="7684" width="14.3984375" style="14" customWidth="1"/>
    <col min="7685" max="7685" width="10.75" style="14" customWidth="1"/>
    <col min="7686" max="7931" width="9" style="14"/>
    <col min="7932" max="7932" width="6.5" style="14" customWidth="1"/>
    <col min="7933" max="7933" width="31.25" style="14" customWidth="1"/>
    <col min="7934" max="7934" width="42.75" style="14" customWidth="1"/>
    <col min="7935" max="7935" width="51" style="14" customWidth="1"/>
    <col min="7936" max="7936" width="17.75" style="14" customWidth="1"/>
    <col min="7937" max="7937" width="13.84765625" style="14" customWidth="1"/>
    <col min="7938" max="7938" width="12.59765625" style="14" customWidth="1"/>
    <col min="7939" max="7939" width="14.5" style="14" customWidth="1"/>
    <col min="7940" max="7940" width="14.3984375" style="14" customWidth="1"/>
    <col min="7941" max="7941" width="10.75" style="14" customWidth="1"/>
    <col min="7942" max="8187" width="9" style="14"/>
    <col min="8188" max="8188" width="6.5" style="14" customWidth="1"/>
    <col min="8189" max="8189" width="31.25" style="14" customWidth="1"/>
    <col min="8190" max="8190" width="42.75" style="14" customWidth="1"/>
    <col min="8191" max="8191" width="51" style="14" customWidth="1"/>
    <col min="8192" max="8192" width="17.75" style="14" customWidth="1"/>
    <col min="8193" max="8193" width="13.84765625" style="14" customWidth="1"/>
    <col min="8194" max="8194" width="12.59765625" style="14" customWidth="1"/>
    <col min="8195" max="8195" width="14.5" style="14" customWidth="1"/>
    <col min="8196" max="8196" width="14.3984375" style="14" customWidth="1"/>
    <col min="8197" max="8197" width="10.75" style="14" customWidth="1"/>
    <col min="8198" max="8443" width="9" style="14"/>
    <col min="8444" max="8444" width="6.5" style="14" customWidth="1"/>
    <col min="8445" max="8445" width="31.25" style="14" customWidth="1"/>
    <col min="8446" max="8446" width="42.75" style="14" customWidth="1"/>
    <col min="8447" max="8447" width="51" style="14" customWidth="1"/>
    <col min="8448" max="8448" width="17.75" style="14" customWidth="1"/>
    <col min="8449" max="8449" width="13.84765625" style="14" customWidth="1"/>
    <col min="8450" max="8450" width="12.59765625" style="14" customWidth="1"/>
    <col min="8451" max="8451" width="14.5" style="14" customWidth="1"/>
    <col min="8452" max="8452" width="14.3984375" style="14" customWidth="1"/>
    <col min="8453" max="8453" width="10.75" style="14" customWidth="1"/>
    <col min="8454" max="8699" width="9" style="14"/>
    <col min="8700" max="8700" width="6.5" style="14" customWidth="1"/>
    <col min="8701" max="8701" width="31.25" style="14" customWidth="1"/>
    <col min="8702" max="8702" width="42.75" style="14" customWidth="1"/>
    <col min="8703" max="8703" width="51" style="14" customWidth="1"/>
    <col min="8704" max="8704" width="17.75" style="14" customWidth="1"/>
    <col min="8705" max="8705" width="13.84765625" style="14" customWidth="1"/>
    <col min="8706" max="8706" width="12.59765625" style="14" customWidth="1"/>
    <col min="8707" max="8707" width="14.5" style="14" customWidth="1"/>
    <col min="8708" max="8708" width="14.3984375" style="14" customWidth="1"/>
    <col min="8709" max="8709" width="10.75" style="14" customWidth="1"/>
    <col min="8710" max="8955" width="9" style="14"/>
    <col min="8956" max="8956" width="6.5" style="14" customWidth="1"/>
    <col min="8957" max="8957" width="31.25" style="14" customWidth="1"/>
    <col min="8958" max="8958" width="42.75" style="14" customWidth="1"/>
    <col min="8959" max="8959" width="51" style="14" customWidth="1"/>
    <col min="8960" max="8960" width="17.75" style="14" customWidth="1"/>
    <col min="8961" max="8961" width="13.84765625" style="14" customWidth="1"/>
    <col min="8962" max="8962" width="12.59765625" style="14" customWidth="1"/>
    <col min="8963" max="8963" width="14.5" style="14" customWidth="1"/>
    <col min="8964" max="8964" width="14.3984375" style="14" customWidth="1"/>
    <col min="8965" max="8965" width="10.75" style="14" customWidth="1"/>
    <col min="8966" max="9211" width="9" style="14"/>
    <col min="9212" max="9212" width="6.5" style="14" customWidth="1"/>
    <col min="9213" max="9213" width="31.25" style="14" customWidth="1"/>
    <col min="9214" max="9214" width="42.75" style="14" customWidth="1"/>
    <col min="9215" max="9215" width="51" style="14" customWidth="1"/>
    <col min="9216" max="9216" width="17.75" style="14" customWidth="1"/>
    <col min="9217" max="9217" width="13.84765625" style="14" customWidth="1"/>
    <col min="9218" max="9218" width="12.59765625" style="14" customWidth="1"/>
    <col min="9219" max="9219" width="14.5" style="14" customWidth="1"/>
    <col min="9220" max="9220" width="14.3984375" style="14" customWidth="1"/>
    <col min="9221" max="9221" width="10.75" style="14" customWidth="1"/>
    <col min="9222" max="9467" width="9" style="14"/>
    <col min="9468" max="9468" width="6.5" style="14" customWidth="1"/>
    <col min="9469" max="9469" width="31.25" style="14" customWidth="1"/>
    <col min="9470" max="9470" width="42.75" style="14" customWidth="1"/>
    <col min="9471" max="9471" width="51" style="14" customWidth="1"/>
    <col min="9472" max="9472" width="17.75" style="14" customWidth="1"/>
    <col min="9473" max="9473" width="13.84765625" style="14" customWidth="1"/>
    <col min="9474" max="9474" width="12.59765625" style="14" customWidth="1"/>
    <col min="9475" max="9475" width="14.5" style="14" customWidth="1"/>
    <col min="9476" max="9476" width="14.3984375" style="14" customWidth="1"/>
    <col min="9477" max="9477" width="10.75" style="14" customWidth="1"/>
    <col min="9478" max="9723" width="9" style="14"/>
    <col min="9724" max="9724" width="6.5" style="14" customWidth="1"/>
    <col min="9725" max="9725" width="31.25" style="14" customWidth="1"/>
    <col min="9726" max="9726" width="42.75" style="14" customWidth="1"/>
    <col min="9727" max="9727" width="51" style="14" customWidth="1"/>
    <col min="9728" max="9728" width="17.75" style="14" customWidth="1"/>
    <col min="9729" max="9729" width="13.84765625" style="14" customWidth="1"/>
    <col min="9730" max="9730" width="12.59765625" style="14" customWidth="1"/>
    <col min="9731" max="9731" width="14.5" style="14" customWidth="1"/>
    <col min="9732" max="9732" width="14.3984375" style="14" customWidth="1"/>
    <col min="9733" max="9733" width="10.75" style="14" customWidth="1"/>
    <col min="9734" max="9979" width="9" style="14"/>
    <col min="9980" max="9980" width="6.5" style="14" customWidth="1"/>
    <col min="9981" max="9981" width="31.25" style="14" customWidth="1"/>
    <col min="9982" max="9982" width="42.75" style="14" customWidth="1"/>
    <col min="9983" max="9983" width="51" style="14" customWidth="1"/>
    <col min="9984" max="9984" width="17.75" style="14" customWidth="1"/>
    <col min="9985" max="9985" width="13.84765625" style="14" customWidth="1"/>
    <col min="9986" max="9986" width="12.59765625" style="14" customWidth="1"/>
    <col min="9987" max="9987" width="14.5" style="14" customWidth="1"/>
    <col min="9988" max="9988" width="14.3984375" style="14" customWidth="1"/>
    <col min="9989" max="9989" width="10.75" style="14" customWidth="1"/>
    <col min="9990" max="10235" width="9" style="14"/>
    <col min="10236" max="10236" width="6.5" style="14" customWidth="1"/>
    <col min="10237" max="10237" width="31.25" style="14" customWidth="1"/>
    <col min="10238" max="10238" width="42.75" style="14" customWidth="1"/>
    <col min="10239" max="10239" width="51" style="14" customWidth="1"/>
    <col min="10240" max="10240" width="17.75" style="14" customWidth="1"/>
    <col min="10241" max="10241" width="13.84765625" style="14" customWidth="1"/>
    <col min="10242" max="10242" width="12.59765625" style="14" customWidth="1"/>
    <col min="10243" max="10243" width="14.5" style="14" customWidth="1"/>
    <col min="10244" max="10244" width="14.3984375" style="14" customWidth="1"/>
    <col min="10245" max="10245" width="10.75" style="14" customWidth="1"/>
    <col min="10246" max="10491" width="9" style="14"/>
    <col min="10492" max="10492" width="6.5" style="14" customWidth="1"/>
    <col min="10493" max="10493" width="31.25" style="14" customWidth="1"/>
    <col min="10494" max="10494" width="42.75" style="14" customWidth="1"/>
    <col min="10495" max="10495" width="51" style="14" customWidth="1"/>
    <col min="10496" max="10496" width="17.75" style="14" customWidth="1"/>
    <col min="10497" max="10497" width="13.84765625" style="14" customWidth="1"/>
    <col min="10498" max="10498" width="12.59765625" style="14" customWidth="1"/>
    <col min="10499" max="10499" width="14.5" style="14" customWidth="1"/>
    <col min="10500" max="10500" width="14.3984375" style="14" customWidth="1"/>
    <col min="10501" max="10501" width="10.75" style="14" customWidth="1"/>
    <col min="10502" max="10747" width="9" style="14"/>
    <col min="10748" max="10748" width="6.5" style="14" customWidth="1"/>
    <col min="10749" max="10749" width="31.25" style="14" customWidth="1"/>
    <col min="10750" max="10750" width="42.75" style="14" customWidth="1"/>
    <col min="10751" max="10751" width="51" style="14" customWidth="1"/>
    <col min="10752" max="10752" width="17.75" style="14" customWidth="1"/>
    <col min="10753" max="10753" width="13.84765625" style="14" customWidth="1"/>
    <col min="10754" max="10754" width="12.59765625" style="14" customWidth="1"/>
    <col min="10755" max="10755" width="14.5" style="14" customWidth="1"/>
    <col min="10756" max="10756" width="14.3984375" style="14" customWidth="1"/>
    <col min="10757" max="10757" width="10.75" style="14" customWidth="1"/>
    <col min="10758" max="11003" width="9" style="14"/>
    <col min="11004" max="11004" width="6.5" style="14" customWidth="1"/>
    <col min="11005" max="11005" width="31.25" style="14" customWidth="1"/>
    <col min="11006" max="11006" width="42.75" style="14" customWidth="1"/>
    <col min="11007" max="11007" width="51" style="14" customWidth="1"/>
    <col min="11008" max="11008" width="17.75" style="14" customWidth="1"/>
    <col min="11009" max="11009" width="13.84765625" style="14" customWidth="1"/>
    <col min="11010" max="11010" width="12.59765625" style="14" customWidth="1"/>
    <col min="11011" max="11011" width="14.5" style="14" customWidth="1"/>
    <col min="11012" max="11012" width="14.3984375" style="14" customWidth="1"/>
    <col min="11013" max="11013" width="10.75" style="14" customWidth="1"/>
    <col min="11014" max="11259" width="9" style="14"/>
    <col min="11260" max="11260" width="6.5" style="14" customWidth="1"/>
    <col min="11261" max="11261" width="31.25" style="14" customWidth="1"/>
    <col min="11262" max="11262" width="42.75" style="14" customWidth="1"/>
    <col min="11263" max="11263" width="51" style="14" customWidth="1"/>
    <col min="11264" max="11264" width="17.75" style="14" customWidth="1"/>
    <col min="11265" max="11265" width="13.84765625" style="14" customWidth="1"/>
    <col min="11266" max="11266" width="12.59765625" style="14" customWidth="1"/>
    <col min="11267" max="11267" width="14.5" style="14" customWidth="1"/>
    <col min="11268" max="11268" width="14.3984375" style="14" customWidth="1"/>
    <col min="11269" max="11269" width="10.75" style="14" customWidth="1"/>
    <col min="11270" max="11515" width="9" style="14"/>
    <col min="11516" max="11516" width="6.5" style="14" customWidth="1"/>
    <col min="11517" max="11517" width="31.25" style="14" customWidth="1"/>
    <col min="11518" max="11518" width="42.75" style="14" customWidth="1"/>
    <col min="11519" max="11519" width="51" style="14" customWidth="1"/>
    <col min="11520" max="11520" width="17.75" style="14" customWidth="1"/>
    <col min="11521" max="11521" width="13.84765625" style="14" customWidth="1"/>
    <col min="11522" max="11522" width="12.59765625" style="14" customWidth="1"/>
    <col min="11523" max="11523" width="14.5" style="14" customWidth="1"/>
    <col min="11524" max="11524" width="14.3984375" style="14" customWidth="1"/>
    <col min="11525" max="11525" width="10.75" style="14" customWidth="1"/>
    <col min="11526" max="11771" width="9" style="14"/>
    <col min="11772" max="11772" width="6.5" style="14" customWidth="1"/>
    <col min="11773" max="11773" width="31.25" style="14" customWidth="1"/>
    <col min="11774" max="11774" width="42.75" style="14" customWidth="1"/>
    <col min="11775" max="11775" width="51" style="14" customWidth="1"/>
    <col min="11776" max="11776" width="17.75" style="14" customWidth="1"/>
    <col min="11777" max="11777" width="13.84765625" style="14" customWidth="1"/>
    <col min="11778" max="11778" width="12.59765625" style="14" customWidth="1"/>
    <col min="11779" max="11779" width="14.5" style="14" customWidth="1"/>
    <col min="11780" max="11780" width="14.3984375" style="14" customWidth="1"/>
    <col min="11781" max="11781" width="10.75" style="14" customWidth="1"/>
    <col min="11782" max="12027" width="9" style="14"/>
    <col min="12028" max="12028" width="6.5" style="14" customWidth="1"/>
    <col min="12029" max="12029" width="31.25" style="14" customWidth="1"/>
    <col min="12030" max="12030" width="42.75" style="14" customWidth="1"/>
    <col min="12031" max="12031" width="51" style="14" customWidth="1"/>
    <col min="12032" max="12032" width="17.75" style="14" customWidth="1"/>
    <col min="12033" max="12033" width="13.84765625" style="14" customWidth="1"/>
    <col min="12034" max="12034" width="12.59765625" style="14" customWidth="1"/>
    <col min="12035" max="12035" width="14.5" style="14" customWidth="1"/>
    <col min="12036" max="12036" width="14.3984375" style="14" customWidth="1"/>
    <col min="12037" max="12037" width="10.75" style="14" customWidth="1"/>
    <col min="12038" max="12283" width="9" style="14"/>
    <col min="12284" max="12284" width="6.5" style="14" customWidth="1"/>
    <col min="12285" max="12285" width="31.25" style="14" customWidth="1"/>
    <col min="12286" max="12286" width="42.75" style="14" customWidth="1"/>
    <col min="12287" max="12287" width="51" style="14" customWidth="1"/>
    <col min="12288" max="12288" width="17.75" style="14" customWidth="1"/>
    <col min="12289" max="12289" width="13.84765625" style="14" customWidth="1"/>
    <col min="12290" max="12290" width="12.59765625" style="14" customWidth="1"/>
    <col min="12291" max="12291" width="14.5" style="14" customWidth="1"/>
    <col min="12292" max="12292" width="14.3984375" style="14" customWidth="1"/>
    <col min="12293" max="12293" width="10.75" style="14" customWidth="1"/>
    <col min="12294" max="12539" width="9" style="14"/>
    <col min="12540" max="12540" width="6.5" style="14" customWidth="1"/>
    <col min="12541" max="12541" width="31.25" style="14" customWidth="1"/>
    <col min="12542" max="12542" width="42.75" style="14" customWidth="1"/>
    <col min="12543" max="12543" width="51" style="14" customWidth="1"/>
    <col min="12544" max="12544" width="17.75" style="14" customWidth="1"/>
    <col min="12545" max="12545" width="13.84765625" style="14" customWidth="1"/>
    <col min="12546" max="12546" width="12.59765625" style="14" customWidth="1"/>
    <col min="12547" max="12547" width="14.5" style="14" customWidth="1"/>
    <col min="12548" max="12548" width="14.3984375" style="14" customWidth="1"/>
    <col min="12549" max="12549" width="10.75" style="14" customWidth="1"/>
    <col min="12550" max="12795" width="9" style="14"/>
    <col min="12796" max="12796" width="6.5" style="14" customWidth="1"/>
    <col min="12797" max="12797" width="31.25" style="14" customWidth="1"/>
    <col min="12798" max="12798" width="42.75" style="14" customWidth="1"/>
    <col min="12799" max="12799" width="51" style="14" customWidth="1"/>
    <col min="12800" max="12800" width="17.75" style="14" customWidth="1"/>
    <col min="12801" max="12801" width="13.84765625" style="14" customWidth="1"/>
    <col min="12802" max="12802" width="12.59765625" style="14" customWidth="1"/>
    <col min="12803" max="12803" width="14.5" style="14" customWidth="1"/>
    <col min="12804" max="12804" width="14.3984375" style="14" customWidth="1"/>
    <col min="12805" max="12805" width="10.75" style="14" customWidth="1"/>
    <col min="12806" max="13051" width="9" style="14"/>
    <col min="13052" max="13052" width="6.5" style="14" customWidth="1"/>
    <col min="13053" max="13053" width="31.25" style="14" customWidth="1"/>
    <col min="13054" max="13054" width="42.75" style="14" customWidth="1"/>
    <col min="13055" max="13055" width="51" style="14" customWidth="1"/>
    <col min="13056" max="13056" width="17.75" style="14" customWidth="1"/>
    <col min="13057" max="13057" width="13.84765625" style="14" customWidth="1"/>
    <col min="13058" max="13058" width="12.59765625" style="14" customWidth="1"/>
    <col min="13059" max="13059" width="14.5" style="14" customWidth="1"/>
    <col min="13060" max="13060" width="14.3984375" style="14" customWidth="1"/>
    <col min="13061" max="13061" width="10.75" style="14" customWidth="1"/>
    <col min="13062" max="13307" width="9" style="14"/>
    <col min="13308" max="13308" width="6.5" style="14" customWidth="1"/>
    <col min="13309" max="13309" width="31.25" style="14" customWidth="1"/>
    <col min="13310" max="13310" width="42.75" style="14" customWidth="1"/>
    <col min="13311" max="13311" width="51" style="14" customWidth="1"/>
    <col min="13312" max="13312" width="17.75" style="14" customWidth="1"/>
    <col min="13313" max="13313" width="13.84765625" style="14" customWidth="1"/>
    <col min="13314" max="13314" width="12.59765625" style="14" customWidth="1"/>
    <col min="13315" max="13315" width="14.5" style="14" customWidth="1"/>
    <col min="13316" max="13316" width="14.3984375" style="14" customWidth="1"/>
    <col min="13317" max="13317" width="10.75" style="14" customWidth="1"/>
    <col min="13318" max="13563" width="9" style="14"/>
    <col min="13564" max="13564" width="6.5" style="14" customWidth="1"/>
    <col min="13565" max="13565" width="31.25" style="14" customWidth="1"/>
    <col min="13566" max="13566" width="42.75" style="14" customWidth="1"/>
    <col min="13567" max="13567" width="51" style="14" customWidth="1"/>
    <col min="13568" max="13568" width="17.75" style="14" customWidth="1"/>
    <col min="13569" max="13569" width="13.84765625" style="14" customWidth="1"/>
    <col min="13570" max="13570" width="12.59765625" style="14" customWidth="1"/>
    <col min="13571" max="13571" width="14.5" style="14" customWidth="1"/>
    <col min="13572" max="13572" width="14.3984375" style="14" customWidth="1"/>
    <col min="13573" max="13573" width="10.75" style="14" customWidth="1"/>
    <col min="13574" max="13819" width="9" style="14"/>
    <col min="13820" max="13820" width="6.5" style="14" customWidth="1"/>
    <col min="13821" max="13821" width="31.25" style="14" customWidth="1"/>
    <col min="13822" max="13822" width="42.75" style="14" customWidth="1"/>
    <col min="13823" max="13823" width="51" style="14" customWidth="1"/>
    <col min="13824" max="13824" width="17.75" style="14" customWidth="1"/>
    <col min="13825" max="13825" width="13.84765625" style="14" customWidth="1"/>
    <col min="13826" max="13826" width="12.59765625" style="14" customWidth="1"/>
    <col min="13827" max="13827" width="14.5" style="14" customWidth="1"/>
    <col min="13828" max="13828" width="14.3984375" style="14" customWidth="1"/>
    <col min="13829" max="13829" width="10.75" style="14" customWidth="1"/>
    <col min="13830" max="14075" width="9" style="14"/>
    <col min="14076" max="14076" width="6.5" style="14" customWidth="1"/>
    <col min="14077" max="14077" width="31.25" style="14" customWidth="1"/>
    <col min="14078" max="14078" width="42.75" style="14" customWidth="1"/>
    <col min="14079" max="14079" width="51" style="14" customWidth="1"/>
    <col min="14080" max="14080" width="17.75" style="14" customWidth="1"/>
    <col min="14081" max="14081" width="13.84765625" style="14" customWidth="1"/>
    <col min="14082" max="14082" width="12.59765625" style="14" customWidth="1"/>
    <col min="14083" max="14083" width="14.5" style="14" customWidth="1"/>
    <col min="14084" max="14084" width="14.3984375" style="14" customWidth="1"/>
    <col min="14085" max="14085" width="10.75" style="14" customWidth="1"/>
    <col min="14086" max="14331" width="9" style="14"/>
    <col min="14332" max="14332" width="6.5" style="14" customWidth="1"/>
    <col min="14333" max="14333" width="31.25" style="14" customWidth="1"/>
    <col min="14334" max="14334" width="42.75" style="14" customWidth="1"/>
    <col min="14335" max="14335" width="51" style="14" customWidth="1"/>
    <col min="14336" max="14336" width="17.75" style="14" customWidth="1"/>
    <col min="14337" max="14337" width="13.84765625" style="14" customWidth="1"/>
    <col min="14338" max="14338" width="12.59765625" style="14" customWidth="1"/>
    <col min="14339" max="14339" width="14.5" style="14" customWidth="1"/>
    <col min="14340" max="14340" width="14.3984375" style="14" customWidth="1"/>
    <col min="14341" max="14341" width="10.75" style="14" customWidth="1"/>
    <col min="14342" max="14587" width="9" style="14"/>
    <col min="14588" max="14588" width="6.5" style="14" customWidth="1"/>
    <col min="14589" max="14589" width="31.25" style="14" customWidth="1"/>
    <col min="14590" max="14590" width="42.75" style="14" customWidth="1"/>
    <col min="14591" max="14591" width="51" style="14" customWidth="1"/>
    <col min="14592" max="14592" width="17.75" style="14" customWidth="1"/>
    <col min="14593" max="14593" width="13.84765625" style="14" customWidth="1"/>
    <col min="14594" max="14594" width="12.59765625" style="14" customWidth="1"/>
    <col min="14595" max="14595" width="14.5" style="14" customWidth="1"/>
    <col min="14596" max="14596" width="14.3984375" style="14" customWidth="1"/>
    <col min="14597" max="14597" width="10.75" style="14" customWidth="1"/>
    <col min="14598" max="14843" width="9" style="14"/>
    <col min="14844" max="14844" width="6.5" style="14" customWidth="1"/>
    <col min="14845" max="14845" width="31.25" style="14" customWidth="1"/>
    <col min="14846" max="14846" width="42.75" style="14" customWidth="1"/>
    <col min="14847" max="14847" width="51" style="14" customWidth="1"/>
    <col min="14848" max="14848" width="17.75" style="14" customWidth="1"/>
    <col min="14849" max="14849" width="13.84765625" style="14" customWidth="1"/>
    <col min="14850" max="14850" width="12.59765625" style="14" customWidth="1"/>
    <col min="14851" max="14851" width="14.5" style="14" customWidth="1"/>
    <col min="14852" max="14852" width="14.3984375" style="14" customWidth="1"/>
    <col min="14853" max="14853" width="10.75" style="14" customWidth="1"/>
    <col min="14854" max="15099" width="9" style="14"/>
    <col min="15100" max="15100" width="6.5" style="14" customWidth="1"/>
    <col min="15101" max="15101" width="31.25" style="14" customWidth="1"/>
    <col min="15102" max="15102" width="42.75" style="14" customWidth="1"/>
    <col min="15103" max="15103" width="51" style="14" customWidth="1"/>
    <col min="15104" max="15104" width="17.75" style="14" customWidth="1"/>
    <col min="15105" max="15105" width="13.84765625" style="14" customWidth="1"/>
    <col min="15106" max="15106" width="12.59765625" style="14" customWidth="1"/>
    <col min="15107" max="15107" width="14.5" style="14" customWidth="1"/>
    <col min="15108" max="15108" width="14.3984375" style="14" customWidth="1"/>
    <col min="15109" max="15109" width="10.75" style="14" customWidth="1"/>
    <col min="15110" max="15355" width="9" style="14"/>
    <col min="15356" max="15356" width="6.5" style="14" customWidth="1"/>
    <col min="15357" max="15357" width="31.25" style="14" customWidth="1"/>
    <col min="15358" max="15358" width="42.75" style="14" customWidth="1"/>
    <col min="15359" max="15359" width="51" style="14" customWidth="1"/>
    <col min="15360" max="15360" width="17.75" style="14" customWidth="1"/>
    <col min="15361" max="15361" width="13.84765625" style="14" customWidth="1"/>
    <col min="15362" max="15362" width="12.59765625" style="14" customWidth="1"/>
    <col min="15363" max="15363" width="14.5" style="14" customWidth="1"/>
    <col min="15364" max="15364" width="14.3984375" style="14" customWidth="1"/>
    <col min="15365" max="15365" width="10.75" style="14" customWidth="1"/>
    <col min="15366" max="15611" width="9" style="14"/>
    <col min="15612" max="15612" width="6.5" style="14" customWidth="1"/>
    <col min="15613" max="15613" width="31.25" style="14" customWidth="1"/>
    <col min="15614" max="15614" width="42.75" style="14" customWidth="1"/>
    <col min="15615" max="15615" width="51" style="14" customWidth="1"/>
    <col min="15616" max="15616" width="17.75" style="14" customWidth="1"/>
    <col min="15617" max="15617" width="13.84765625" style="14" customWidth="1"/>
    <col min="15618" max="15618" width="12.59765625" style="14" customWidth="1"/>
    <col min="15619" max="15619" width="14.5" style="14" customWidth="1"/>
    <col min="15620" max="15620" width="14.3984375" style="14" customWidth="1"/>
    <col min="15621" max="15621" width="10.75" style="14" customWidth="1"/>
    <col min="15622" max="15867" width="9" style="14"/>
    <col min="15868" max="15868" width="6.5" style="14" customWidth="1"/>
    <col min="15869" max="15869" width="31.25" style="14" customWidth="1"/>
    <col min="15870" max="15870" width="42.75" style="14" customWidth="1"/>
    <col min="15871" max="15871" width="51" style="14" customWidth="1"/>
    <col min="15872" max="15872" width="17.75" style="14" customWidth="1"/>
    <col min="15873" max="15873" width="13.84765625" style="14" customWidth="1"/>
    <col min="15874" max="15874" width="12.59765625" style="14" customWidth="1"/>
    <col min="15875" max="15875" width="14.5" style="14" customWidth="1"/>
    <col min="15876" max="15876" width="14.3984375" style="14" customWidth="1"/>
    <col min="15877" max="15877" width="10.75" style="14" customWidth="1"/>
    <col min="15878" max="16123" width="9" style="14"/>
    <col min="16124" max="16124" width="6.5" style="14" customWidth="1"/>
    <col min="16125" max="16125" width="31.25" style="14" customWidth="1"/>
    <col min="16126" max="16126" width="42.75" style="14" customWidth="1"/>
    <col min="16127" max="16127" width="51" style="14" customWidth="1"/>
    <col min="16128" max="16128" width="17.75" style="14" customWidth="1"/>
    <col min="16129" max="16129" width="13.84765625" style="14" customWidth="1"/>
    <col min="16130" max="16130" width="12.59765625" style="14" customWidth="1"/>
    <col min="16131" max="16131" width="14.5" style="14" customWidth="1"/>
    <col min="16132" max="16132" width="14.3984375" style="14" customWidth="1"/>
    <col min="16133" max="16133" width="10.75" style="14" customWidth="1"/>
    <col min="16134" max="16384" width="9" style="14"/>
  </cols>
  <sheetData>
    <row r="1" spans="1:6" ht="32.4" x14ac:dyDescent="0.5">
      <c r="A1" s="194" t="s">
        <v>0</v>
      </c>
      <c r="B1" s="195"/>
      <c r="C1" s="195"/>
      <c r="D1" s="195"/>
      <c r="E1" s="195"/>
    </row>
    <row r="2" spans="1:6" ht="18" customHeight="1" x14ac:dyDescent="0.5">
      <c r="A2" s="177" t="s">
        <v>1</v>
      </c>
      <c r="B2" s="178"/>
      <c r="C2" s="178"/>
      <c r="D2" s="178"/>
      <c r="E2" s="178"/>
    </row>
    <row r="3" spans="1:6" s="49" customFormat="1" ht="18.3" x14ac:dyDescent="0.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</row>
    <row r="4" spans="1:6" s="56" customFormat="1" ht="18.3" x14ac:dyDescent="0.5">
      <c r="A4" s="66">
        <v>1</v>
      </c>
      <c r="B4" s="71" t="s">
        <v>7</v>
      </c>
      <c r="C4" s="72" t="s">
        <v>8</v>
      </c>
      <c r="D4" s="73" t="s">
        <v>9</v>
      </c>
      <c r="E4" s="130">
        <f>28*2.2</f>
        <v>61.600000000000009</v>
      </c>
    </row>
    <row r="5" spans="1:6" s="55" customFormat="1" ht="18.3" x14ac:dyDescent="0.5">
      <c r="A5" s="66">
        <v>2</v>
      </c>
      <c r="B5" s="112" t="s">
        <v>10</v>
      </c>
      <c r="C5" s="72" t="s">
        <v>8</v>
      </c>
      <c r="D5" s="73" t="s">
        <v>11</v>
      </c>
      <c r="E5" s="70">
        <f>2*6*2</f>
        <v>24</v>
      </c>
    </row>
    <row r="6" spans="1:6" s="49" customFormat="1" ht="18.3" x14ac:dyDescent="0.5">
      <c r="A6" s="66">
        <v>3</v>
      </c>
      <c r="B6" s="72" t="s">
        <v>12</v>
      </c>
      <c r="C6" s="68"/>
      <c r="D6" s="69" t="s">
        <v>9</v>
      </c>
      <c r="E6" s="70">
        <f>SUM(E9:E10,E4:E5)</f>
        <v>108.4</v>
      </c>
      <c r="F6" s="56"/>
    </row>
    <row r="7" spans="1:6" s="44" customFormat="1" ht="18.3" x14ac:dyDescent="0.5">
      <c r="A7" s="66">
        <v>4</v>
      </c>
      <c r="B7" s="71" t="s">
        <v>13</v>
      </c>
      <c r="C7" s="154" t="s">
        <v>14</v>
      </c>
      <c r="D7" s="69" t="s">
        <v>15</v>
      </c>
      <c r="E7" s="74">
        <f>30*8.4</f>
        <v>252</v>
      </c>
    </row>
    <row r="8" spans="1:6" s="44" customFormat="1" ht="18.3" x14ac:dyDescent="0.5">
      <c r="A8" s="66">
        <v>5</v>
      </c>
      <c r="B8" s="71" t="s">
        <v>16</v>
      </c>
      <c r="C8" s="154"/>
      <c r="D8" s="69" t="s">
        <v>15</v>
      </c>
      <c r="E8" s="74">
        <f>30*8.4</f>
        <v>252</v>
      </c>
    </row>
    <row r="9" spans="1:6" ht="18.3" x14ac:dyDescent="0.5">
      <c r="A9" s="66">
        <v>6</v>
      </c>
      <c r="B9" s="71" t="s">
        <v>17</v>
      </c>
      <c r="C9" s="72" t="s">
        <v>8</v>
      </c>
      <c r="D9" s="73" t="s">
        <v>18</v>
      </c>
      <c r="E9" s="74">
        <f>6*3</f>
        <v>18</v>
      </c>
    </row>
    <row r="10" spans="1:6" s="55" customFormat="1" ht="18.3" x14ac:dyDescent="0.5">
      <c r="A10" s="66">
        <v>7</v>
      </c>
      <c r="B10" s="112" t="s">
        <v>19</v>
      </c>
      <c r="C10" s="72" t="s">
        <v>242</v>
      </c>
      <c r="D10" s="73" t="s">
        <v>20</v>
      </c>
      <c r="E10" s="70">
        <f>0.8*3*2</f>
        <v>4.8000000000000007</v>
      </c>
      <c r="F10" s="132"/>
    </row>
    <row r="11" spans="1:6" ht="18.3" x14ac:dyDescent="0.5">
      <c r="A11" s="66">
        <v>8</v>
      </c>
      <c r="B11" s="71" t="s">
        <v>21</v>
      </c>
      <c r="C11" s="140" t="s">
        <v>22</v>
      </c>
      <c r="D11" s="69" t="s">
        <v>23</v>
      </c>
      <c r="E11" s="27">
        <v>4</v>
      </c>
      <c r="F11" s="133"/>
    </row>
    <row r="12" spans="1:6" ht="18" customHeight="1" x14ac:dyDescent="0.5">
      <c r="A12" s="177" t="s">
        <v>24</v>
      </c>
      <c r="B12" s="178"/>
      <c r="C12" s="178"/>
      <c r="D12" s="178"/>
      <c r="E12" s="178"/>
    </row>
    <row r="13" spans="1:6" ht="18" customHeight="1" x14ac:dyDescent="0.5">
      <c r="A13" s="64" t="s">
        <v>2</v>
      </c>
      <c r="B13" s="64" t="s">
        <v>3</v>
      </c>
      <c r="C13" s="196" t="s">
        <v>25</v>
      </c>
      <c r="D13" s="196"/>
      <c r="E13" s="64" t="s">
        <v>26</v>
      </c>
    </row>
    <row r="14" spans="1:6" ht="18.3" x14ac:dyDescent="0.5">
      <c r="A14" s="197" t="s">
        <v>27</v>
      </c>
      <c r="B14" s="197"/>
      <c r="C14" s="197"/>
      <c r="D14" s="197"/>
      <c r="E14" s="197"/>
    </row>
    <row r="15" spans="1:6" s="56" customFormat="1" ht="18.3" x14ac:dyDescent="0.5">
      <c r="A15" s="75">
        <v>1</v>
      </c>
      <c r="B15" s="111" t="s">
        <v>28</v>
      </c>
      <c r="C15" s="165" t="s">
        <v>29</v>
      </c>
      <c r="D15" s="166"/>
      <c r="E15" s="76">
        <v>1</v>
      </c>
    </row>
    <row r="16" spans="1:6" ht="18.3" x14ac:dyDescent="0.5">
      <c r="A16" s="75">
        <v>2</v>
      </c>
      <c r="B16" s="111" t="s">
        <v>30</v>
      </c>
      <c r="C16" s="165" t="s">
        <v>31</v>
      </c>
      <c r="D16" s="166"/>
      <c r="E16" s="76">
        <v>16</v>
      </c>
      <c r="F16" s="91"/>
    </row>
    <row r="17" spans="1:6" ht="18.3" x14ac:dyDescent="0.5">
      <c r="A17" s="75">
        <v>3</v>
      </c>
      <c r="B17" s="111" t="s">
        <v>32</v>
      </c>
      <c r="C17" s="165" t="s">
        <v>33</v>
      </c>
      <c r="D17" s="166"/>
      <c r="E17" s="76">
        <v>2</v>
      </c>
      <c r="F17" s="134"/>
    </row>
    <row r="18" spans="1:6" ht="18.3" x14ac:dyDescent="0.5">
      <c r="A18" s="75">
        <v>4</v>
      </c>
      <c r="B18" s="111" t="s">
        <v>34</v>
      </c>
      <c r="C18" s="165" t="s">
        <v>35</v>
      </c>
      <c r="D18" s="166"/>
      <c r="E18" s="76">
        <v>4</v>
      </c>
      <c r="F18" s="134"/>
    </row>
    <row r="19" spans="1:6" ht="18.3" x14ac:dyDescent="0.5">
      <c r="A19" s="75">
        <v>5</v>
      </c>
      <c r="B19" s="111" t="s">
        <v>36</v>
      </c>
      <c r="C19" s="165" t="s">
        <v>37</v>
      </c>
      <c r="D19" s="166"/>
      <c r="E19" s="76">
        <v>8</v>
      </c>
      <c r="F19" s="134"/>
    </row>
    <row r="20" spans="1:6" ht="18.3" x14ac:dyDescent="0.5">
      <c r="A20" s="75">
        <v>6</v>
      </c>
      <c r="B20" s="111" t="s">
        <v>36</v>
      </c>
      <c r="C20" s="165" t="s">
        <v>38</v>
      </c>
      <c r="D20" s="166"/>
      <c r="E20" s="76">
        <v>1</v>
      </c>
    </row>
    <row r="21" spans="1:6" ht="18.3" x14ac:dyDescent="0.5">
      <c r="A21" s="75">
        <v>7</v>
      </c>
      <c r="B21" s="111" t="s">
        <v>36</v>
      </c>
      <c r="C21" s="165" t="s">
        <v>39</v>
      </c>
      <c r="D21" s="166"/>
      <c r="E21" s="76">
        <v>2</v>
      </c>
    </row>
    <row r="22" spans="1:6" ht="18.3" x14ac:dyDescent="0.5">
      <c r="A22" s="75">
        <v>8</v>
      </c>
      <c r="B22" s="111" t="s">
        <v>40</v>
      </c>
      <c r="C22" s="165" t="s">
        <v>41</v>
      </c>
      <c r="D22" s="166"/>
      <c r="E22" s="76">
        <v>12</v>
      </c>
    </row>
    <row r="23" spans="1:6" ht="18.3" x14ac:dyDescent="0.5">
      <c r="A23" s="75">
        <v>9</v>
      </c>
      <c r="B23" s="71" t="s">
        <v>42</v>
      </c>
      <c r="C23" s="165" t="s">
        <v>43</v>
      </c>
      <c r="D23" s="166"/>
      <c r="E23" s="113">
        <v>2</v>
      </c>
    </row>
    <row r="24" spans="1:6" ht="18.3" x14ac:dyDescent="0.5">
      <c r="A24" s="75">
        <v>10</v>
      </c>
      <c r="B24" s="111" t="s">
        <v>44</v>
      </c>
      <c r="C24" s="165" t="s">
        <v>45</v>
      </c>
      <c r="D24" s="166"/>
      <c r="E24" s="113">
        <v>8</v>
      </c>
    </row>
    <row r="25" spans="1:6" ht="18.3" x14ac:dyDescent="0.5">
      <c r="A25" s="75">
        <v>11</v>
      </c>
      <c r="B25" s="111" t="s">
        <v>46</v>
      </c>
      <c r="C25" s="165" t="s">
        <v>47</v>
      </c>
      <c r="D25" s="166"/>
      <c r="E25" s="76">
        <v>4</v>
      </c>
    </row>
    <row r="26" spans="1:6" ht="18.3" x14ac:dyDescent="0.5">
      <c r="A26" s="75">
        <v>12</v>
      </c>
      <c r="B26" s="111" t="s">
        <v>48</v>
      </c>
      <c r="C26" s="165" t="s">
        <v>49</v>
      </c>
      <c r="D26" s="166"/>
      <c r="E26" s="155">
        <v>2</v>
      </c>
    </row>
    <row r="27" spans="1:6" ht="18.3" x14ac:dyDescent="0.5">
      <c r="A27" s="75">
        <v>13</v>
      </c>
      <c r="B27" s="26" t="s">
        <v>50</v>
      </c>
      <c r="C27" s="164"/>
      <c r="D27" s="164"/>
      <c r="E27" s="27">
        <v>1</v>
      </c>
      <c r="F27" s="135"/>
    </row>
    <row r="28" spans="1:6" ht="18.3" x14ac:dyDescent="0.5">
      <c r="A28" s="75">
        <v>14</v>
      </c>
      <c r="B28" s="111" t="s">
        <v>51</v>
      </c>
      <c r="C28" s="166"/>
      <c r="D28" s="166"/>
      <c r="E28" s="77">
        <v>2</v>
      </c>
    </row>
    <row r="29" spans="1:6" ht="18.3" x14ac:dyDescent="0.5">
      <c r="A29" s="75">
        <v>15</v>
      </c>
      <c r="B29" s="71" t="s">
        <v>52</v>
      </c>
      <c r="C29" s="166"/>
      <c r="D29" s="166"/>
      <c r="E29" s="78">
        <v>1</v>
      </c>
    </row>
    <row r="30" spans="1:6" ht="18.3" x14ac:dyDescent="0.5">
      <c r="A30" s="75">
        <v>16</v>
      </c>
      <c r="B30" s="111" t="s">
        <v>53</v>
      </c>
      <c r="C30" s="166"/>
      <c r="D30" s="166"/>
      <c r="E30" s="77">
        <v>1</v>
      </c>
    </row>
    <row r="31" spans="1:6" ht="18.3" x14ac:dyDescent="0.5">
      <c r="A31" s="192" t="s">
        <v>54</v>
      </c>
      <c r="B31" s="192"/>
      <c r="C31" s="192"/>
      <c r="D31" s="192"/>
      <c r="E31" s="192"/>
    </row>
    <row r="32" spans="1:6" ht="18.3" x14ac:dyDescent="0.5">
      <c r="A32" s="191">
        <v>1</v>
      </c>
      <c r="B32" s="164" t="s">
        <v>55</v>
      </c>
      <c r="C32" s="47" t="s">
        <v>56</v>
      </c>
      <c r="D32" s="26" t="s">
        <v>274</v>
      </c>
      <c r="E32" s="141">
        <v>1</v>
      </c>
    </row>
    <row r="33" spans="1:6" ht="18" customHeight="1" x14ac:dyDescent="0.5">
      <c r="A33" s="191"/>
      <c r="B33" s="164"/>
      <c r="C33" s="193" t="s">
        <v>58</v>
      </c>
      <c r="D33" s="164"/>
      <c r="E33" s="51">
        <v>1</v>
      </c>
      <c r="F33" s="38"/>
    </row>
    <row r="34" spans="1:6" ht="18" customHeight="1" x14ac:dyDescent="0.5">
      <c r="A34" s="191"/>
      <c r="B34" s="164"/>
      <c r="C34" s="193" t="s">
        <v>59</v>
      </c>
      <c r="D34" s="164"/>
      <c r="E34" s="52">
        <v>4</v>
      </c>
    </row>
    <row r="35" spans="1:6" ht="18" customHeight="1" x14ac:dyDescent="0.5">
      <c r="A35" s="191"/>
      <c r="B35" s="164"/>
      <c r="C35" s="164" t="s">
        <v>60</v>
      </c>
      <c r="D35" s="164"/>
      <c r="E35" s="52">
        <v>4</v>
      </c>
    </row>
    <row r="36" spans="1:6" ht="18" customHeight="1" x14ac:dyDescent="0.5">
      <c r="A36" s="191"/>
      <c r="B36" s="164"/>
      <c r="C36" s="164" t="s">
        <v>61</v>
      </c>
      <c r="D36" s="164"/>
      <c r="E36" s="142">
        <v>1200</v>
      </c>
    </row>
    <row r="37" spans="1:6" ht="18" customHeight="1" x14ac:dyDescent="0.5">
      <c r="A37" s="191"/>
      <c r="B37" s="164"/>
      <c r="C37" s="171" t="s">
        <v>62</v>
      </c>
      <c r="D37" s="172"/>
      <c r="E37" s="52">
        <v>1</v>
      </c>
      <c r="F37" s="38"/>
    </row>
    <row r="38" spans="1:6" ht="18" customHeight="1" x14ac:dyDescent="0.5">
      <c r="A38" s="191"/>
      <c r="B38" s="164"/>
      <c r="C38" s="189" t="s">
        <v>273</v>
      </c>
      <c r="D38" s="189"/>
      <c r="E38" s="189"/>
    </row>
    <row r="39" spans="1:6" ht="18.3" x14ac:dyDescent="0.5">
      <c r="A39" s="190" t="s">
        <v>63</v>
      </c>
      <c r="B39" s="190"/>
      <c r="C39" s="190"/>
      <c r="D39" s="190"/>
      <c r="E39" s="190"/>
    </row>
    <row r="40" spans="1:6" ht="18" customHeight="1" x14ac:dyDescent="0.5">
      <c r="A40" s="191">
        <v>1</v>
      </c>
      <c r="B40" s="164" t="s">
        <v>64</v>
      </c>
      <c r="C40" s="164" t="s">
        <v>65</v>
      </c>
      <c r="D40" s="164"/>
      <c r="E40" s="110">
        <f>28*4</f>
        <v>112</v>
      </c>
    </row>
    <row r="41" spans="1:6" ht="18" customHeight="1" x14ac:dyDescent="0.5">
      <c r="A41" s="191"/>
      <c r="B41" s="164"/>
      <c r="C41" s="164" t="s">
        <v>66</v>
      </c>
      <c r="D41" s="164"/>
      <c r="E41" s="131">
        <v>28</v>
      </c>
    </row>
    <row r="42" spans="1:6" ht="18" customHeight="1" x14ac:dyDescent="0.5">
      <c r="A42" s="191"/>
      <c r="B42" s="164"/>
      <c r="C42" s="164" t="s">
        <v>67</v>
      </c>
      <c r="D42" s="164"/>
      <c r="E42" s="52">
        <v>4</v>
      </c>
    </row>
    <row r="43" spans="1:6" ht="18" customHeight="1" x14ac:dyDescent="0.5">
      <c r="A43" s="191"/>
      <c r="B43" s="164"/>
      <c r="C43" s="164" t="s">
        <v>68</v>
      </c>
      <c r="D43" s="164"/>
      <c r="E43" s="78">
        <v>6</v>
      </c>
    </row>
    <row r="44" spans="1:6" ht="18" customHeight="1" x14ac:dyDescent="0.5">
      <c r="A44" s="191"/>
      <c r="B44" s="164"/>
      <c r="C44" s="164" t="s">
        <v>69</v>
      </c>
      <c r="D44" s="164"/>
      <c r="E44" s="52">
        <v>6</v>
      </c>
    </row>
    <row r="45" spans="1:6" ht="18" customHeight="1" x14ac:dyDescent="0.5">
      <c r="A45" s="191"/>
      <c r="B45" s="164"/>
      <c r="C45" s="164" t="s">
        <v>70</v>
      </c>
      <c r="D45" s="164"/>
      <c r="E45" s="52">
        <v>4</v>
      </c>
    </row>
    <row r="46" spans="1:6" ht="18.3" x14ac:dyDescent="0.5">
      <c r="A46" s="163">
        <v>2</v>
      </c>
      <c r="B46" s="165" t="s">
        <v>71</v>
      </c>
      <c r="C46" s="186" t="s">
        <v>72</v>
      </c>
      <c r="D46" s="186"/>
      <c r="E46" s="54">
        <v>1</v>
      </c>
    </row>
    <row r="47" spans="1:6" ht="18.3" x14ac:dyDescent="0.5">
      <c r="A47" s="163"/>
      <c r="B47" s="166"/>
      <c r="C47" s="186" t="s">
        <v>73</v>
      </c>
      <c r="D47" s="186"/>
      <c r="E47" s="83">
        <v>6</v>
      </c>
    </row>
    <row r="48" spans="1:6" ht="18.3" x14ac:dyDescent="0.5">
      <c r="A48" s="163"/>
      <c r="B48" s="166"/>
      <c r="C48" s="186" t="s">
        <v>74</v>
      </c>
      <c r="D48" s="186"/>
      <c r="E48" s="83">
        <v>6</v>
      </c>
    </row>
    <row r="49" spans="1:6" ht="18.3" x14ac:dyDescent="0.5">
      <c r="A49" s="163"/>
      <c r="B49" s="166"/>
      <c r="C49" s="186" t="s">
        <v>75</v>
      </c>
      <c r="D49" s="186"/>
      <c r="E49" s="54">
        <v>3</v>
      </c>
    </row>
    <row r="50" spans="1:6" s="49" customFormat="1" ht="17.25" customHeight="1" x14ac:dyDescent="0.5">
      <c r="A50" s="163"/>
      <c r="B50" s="166"/>
      <c r="C50" s="187" t="s">
        <v>76</v>
      </c>
      <c r="D50" s="187"/>
      <c r="E50" s="85">
        <v>6</v>
      </c>
      <c r="F50" s="136"/>
    </row>
    <row r="51" spans="1:6" s="49" customFormat="1" ht="17.25" customHeight="1" x14ac:dyDescent="0.5">
      <c r="A51" s="163"/>
      <c r="B51" s="166"/>
      <c r="C51" s="188" t="s">
        <v>77</v>
      </c>
      <c r="D51" s="187"/>
      <c r="E51" s="87">
        <v>6</v>
      </c>
      <c r="F51" s="136"/>
    </row>
    <row r="52" spans="1:6" s="49" customFormat="1" ht="18" customHeight="1" x14ac:dyDescent="0.5">
      <c r="A52" s="163"/>
      <c r="B52" s="166"/>
      <c r="C52" s="169" t="s">
        <v>78</v>
      </c>
      <c r="D52" s="170"/>
      <c r="E52" s="85">
        <v>4</v>
      </c>
      <c r="F52" s="137"/>
    </row>
    <row r="53" spans="1:6" s="49" customFormat="1" ht="18" customHeight="1" x14ac:dyDescent="0.5">
      <c r="A53" s="163"/>
      <c r="B53" s="166"/>
      <c r="C53" s="169" t="s">
        <v>79</v>
      </c>
      <c r="D53" s="170"/>
      <c r="E53" s="85">
        <v>4</v>
      </c>
      <c r="F53" s="174"/>
    </row>
    <row r="54" spans="1:6" s="49" customFormat="1" x14ac:dyDescent="0.5">
      <c r="A54" s="163"/>
      <c r="B54" s="166"/>
      <c r="C54" s="169" t="s">
        <v>80</v>
      </c>
      <c r="D54" s="170"/>
      <c r="E54" s="85">
        <v>2</v>
      </c>
      <c r="F54" s="175"/>
    </row>
    <row r="55" spans="1:6" s="49" customFormat="1" x14ac:dyDescent="0.5">
      <c r="A55" s="163"/>
      <c r="B55" s="166"/>
      <c r="C55" s="169" t="s">
        <v>81</v>
      </c>
      <c r="D55" s="170"/>
      <c r="E55" s="85">
        <v>1</v>
      </c>
      <c r="F55" s="175"/>
    </row>
    <row r="56" spans="1:6" ht="18" customHeight="1" x14ac:dyDescent="0.5">
      <c r="A56" s="163"/>
      <c r="B56" s="166"/>
      <c r="C56" s="169" t="s">
        <v>82</v>
      </c>
      <c r="D56" s="170"/>
      <c r="E56" s="85">
        <v>2</v>
      </c>
      <c r="F56" s="91"/>
    </row>
    <row r="57" spans="1:6" ht="18.3" x14ac:dyDescent="0.5">
      <c r="A57" s="88">
        <v>3</v>
      </c>
      <c r="B57" s="79" t="s">
        <v>83</v>
      </c>
      <c r="C57" s="180"/>
      <c r="D57" s="181"/>
      <c r="E57" s="89">
        <v>1</v>
      </c>
      <c r="F57" s="91"/>
    </row>
    <row r="58" spans="1:6" ht="18.3" x14ac:dyDescent="0.5">
      <c r="A58" s="182" t="s">
        <v>84</v>
      </c>
      <c r="B58" s="183"/>
      <c r="C58" s="183"/>
      <c r="D58" s="183"/>
      <c r="E58" s="184"/>
    </row>
    <row r="59" spans="1:6" ht="18.3" x14ac:dyDescent="0.5">
      <c r="A59" s="88">
        <v>1</v>
      </c>
      <c r="B59" s="111" t="s">
        <v>85</v>
      </c>
      <c r="C59" s="176" t="s">
        <v>86</v>
      </c>
      <c r="D59" s="176"/>
      <c r="E59" s="76">
        <v>1</v>
      </c>
    </row>
    <row r="60" spans="1:6" ht="18.3" x14ac:dyDescent="0.5">
      <c r="A60" s="88">
        <v>2</v>
      </c>
      <c r="B60" s="111" t="s">
        <v>87</v>
      </c>
      <c r="C60" s="185" t="s">
        <v>88</v>
      </c>
      <c r="D60" s="176"/>
      <c r="E60" s="76">
        <v>1</v>
      </c>
    </row>
    <row r="61" spans="1:6" ht="18.3" x14ac:dyDescent="0.5">
      <c r="A61" s="88">
        <v>3</v>
      </c>
      <c r="B61" s="111" t="s">
        <v>89</v>
      </c>
      <c r="C61" s="176" t="s">
        <v>90</v>
      </c>
      <c r="D61" s="176"/>
      <c r="E61" s="76">
        <v>1</v>
      </c>
    </row>
    <row r="62" spans="1:6" s="57" customFormat="1" ht="18.3" x14ac:dyDescent="0.5">
      <c r="A62" s="88">
        <v>4</v>
      </c>
      <c r="B62" s="111" t="s">
        <v>91</v>
      </c>
      <c r="C62" s="166"/>
      <c r="D62" s="166"/>
      <c r="E62" s="27">
        <v>36</v>
      </c>
      <c r="F62" s="139"/>
    </row>
    <row r="63" spans="1:6" ht="18.3" x14ac:dyDescent="0.5">
      <c r="A63" s="88">
        <v>5</v>
      </c>
      <c r="B63" s="111" t="s">
        <v>92</v>
      </c>
      <c r="C63" s="166"/>
      <c r="D63" s="166"/>
      <c r="E63" s="27">
        <v>48</v>
      </c>
      <c r="F63" s="133"/>
    </row>
    <row r="64" spans="1:6" ht="18.3" x14ac:dyDescent="0.5">
      <c r="A64" s="88">
        <v>6</v>
      </c>
      <c r="B64" s="111" t="s">
        <v>93</v>
      </c>
      <c r="C64" s="166"/>
      <c r="D64" s="166"/>
      <c r="E64" s="76">
        <v>16</v>
      </c>
      <c r="F64" s="133"/>
    </row>
    <row r="65" spans="1:6" ht="18.3" x14ac:dyDescent="0.5">
      <c r="A65" s="88">
        <v>7</v>
      </c>
      <c r="B65" s="111" t="s">
        <v>94</v>
      </c>
      <c r="C65" s="176"/>
      <c r="D65" s="176"/>
      <c r="E65" s="76">
        <v>6</v>
      </c>
    </row>
    <row r="66" spans="1:6" ht="18.3" x14ac:dyDescent="0.5">
      <c r="A66" s="88">
        <v>8</v>
      </c>
      <c r="B66" s="111" t="s">
        <v>95</v>
      </c>
      <c r="C66" s="176"/>
      <c r="D66" s="176"/>
      <c r="E66" s="97">
        <v>100</v>
      </c>
      <c r="F66" s="133"/>
    </row>
    <row r="67" spans="1:6" ht="18.3" x14ac:dyDescent="0.5">
      <c r="A67" s="88">
        <v>9</v>
      </c>
      <c r="B67" s="111" t="s">
        <v>96</v>
      </c>
      <c r="C67" s="176"/>
      <c r="D67" s="176"/>
      <c r="E67" s="27">
        <v>24</v>
      </c>
      <c r="F67" s="133"/>
    </row>
    <row r="68" spans="1:6" ht="18.3" x14ac:dyDescent="0.5">
      <c r="A68" s="88">
        <v>10</v>
      </c>
      <c r="B68" s="79" t="s">
        <v>83</v>
      </c>
      <c r="C68" s="167"/>
      <c r="D68" s="168"/>
      <c r="E68" s="89">
        <v>1</v>
      </c>
    </row>
    <row r="69" spans="1:6" ht="18" customHeight="1" x14ac:dyDescent="0.5">
      <c r="A69" s="177" t="s">
        <v>97</v>
      </c>
      <c r="B69" s="178"/>
      <c r="C69" s="178"/>
      <c r="D69" s="178"/>
      <c r="E69" s="178"/>
    </row>
    <row r="70" spans="1:6" ht="18.3" x14ac:dyDescent="0.5">
      <c r="A70" s="156">
        <v>1</v>
      </c>
      <c r="B70" s="103" t="s">
        <v>98</v>
      </c>
      <c r="C70" s="179"/>
      <c r="D70" s="179"/>
      <c r="E70" s="138">
        <v>1</v>
      </c>
      <c r="F70" s="133"/>
    </row>
    <row r="71" spans="1:6" ht="18.3" x14ac:dyDescent="0.5">
      <c r="A71" s="156">
        <v>2</v>
      </c>
      <c r="B71" s="105" t="s">
        <v>99</v>
      </c>
      <c r="C71" s="173" t="s">
        <v>100</v>
      </c>
      <c r="D71" s="173"/>
      <c r="E71" s="138">
        <v>1</v>
      </c>
    </row>
    <row r="72" spans="1:6" ht="18.3" x14ac:dyDescent="0.5">
      <c r="A72" s="156">
        <v>3</v>
      </c>
      <c r="B72" s="103" t="s">
        <v>101</v>
      </c>
      <c r="C72" s="173" t="s">
        <v>102</v>
      </c>
      <c r="D72" s="173"/>
      <c r="E72" s="138">
        <v>3</v>
      </c>
    </row>
    <row r="73" spans="1:6" ht="18.3" x14ac:dyDescent="0.5">
      <c r="A73" s="156">
        <v>4</v>
      </c>
      <c r="B73" s="105" t="s">
        <v>103</v>
      </c>
      <c r="C73" s="173" t="s">
        <v>100</v>
      </c>
      <c r="D73" s="173"/>
      <c r="E73" s="138">
        <v>1</v>
      </c>
    </row>
    <row r="74" spans="1:6" ht="18.3" x14ac:dyDescent="0.5">
      <c r="A74" s="156">
        <v>5</v>
      </c>
      <c r="B74" s="103" t="s">
        <v>104</v>
      </c>
      <c r="C74" s="173" t="s">
        <v>102</v>
      </c>
      <c r="D74" s="173"/>
      <c r="E74" s="138">
        <v>2</v>
      </c>
    </row>
    <row r="75" spans="1:6" ht="18.3" x14ac:dyDescent="0.5">
      <c r="A75" s="156">
        <v>6</v>
      </c>
      <c r="B75" s="105" t="s">
        <v>105</v>
      </c>
      <c r="C75" s="173" t="s">
        <v>100</v>
      </c>
      <c r="D75" s="173"/>
      <c r="E75" s="138">
        <v>1</v>
      </c>
    </row>
    <row r="76" spans="1:6" ht="18.3" x14ac:dyDescent="0.5">
      <c r="A76" s="156">
        <v>7</v>
      </c>
      <c r="B76" s="103" t="s">
        <v>106</v>
      </c>
      <c r="C76" s="173" t="s">
        <v>102</v>
      </c>
      <c r="D76" s="173"/>
      <c r="E76" s="138">
        <v>2</v>
      </c>
    </row>
  </sheetData>
  <mergeCells count="73">
    <mergeCell ref="A1:E1"/>
    <mergeCell ref="A2:E2"/>
    <mergeCell ref="A12:E12"/>
    <mergeCell ref="C13:D13"/>
    <mergeCell ref="A14:E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E31"/>
    <mergeCell ref="C33:D33"/>
    <mergeCell ref="C34:D34"/>
    <mergeCell ref="C35:D35"/>
    <mergeCell ref="C36:D36"/>
    <mergeCell ref="C38:E38"/>
    <mergeCell ref="A39:E39"/>
    <mergeCell ref="C40:D40"/>
    <mergeCell ref="C41:D41"/>
    <mergeCell ref="A32:A38"/>
    <mergeCell ref="A40:A45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73:D73"/>
    <mergeCell ref="C74:D74"/>
    <mergeCell ref="C75:D75"/>
    <mergeCell ref="C76:D76"/>
    <mergeCell ref="F53:F55"/>
    <mergeCell ref="C67:D67"/>
    <mergeCell ref="A69:E69"/>
    <mergeCell ref="C70:D70"/>
    <mergeCell ref="C71:D71"/>
    <mergeCell ref="C72:D72"/>
    <mergeCell ref="C62:D62"/>
    <mergeCell ref="C63:D63"/>
    <mergeCell ref="C64:D64"/>
    <mergeCell ref="C65:D65"/>
    <mergeCell ref="C66:D66"/>
    <mergeCell ref="C57:D57"/>
    <mergeCell ref="A46:A56"/>
    <mergeCell ref="B32:B38"/>
    <mergeCell ref="B40:B45"/>
    <mergeCell ref="B46:B56"/>
    <mergeCell ref="C68:D68"/>
    <mergeCell ref="C52:D52"/>
    <mergeCell ref="C53:D53"/>
    <mergeCell ref="C54:D54"/>
    <mergeCell ref="C55:D55"/>
    <mergeCell ref="C56:D56"/>
    <mergeCell ref="C37:D37"/>
    <mergeCell ref="A58:E58"/>
    <mergeCell ref="C59:D59"/>
    <mergeCell ref="C60:D60"/>
    <mergeCell ref="C61:D61"/>
    <mergeCell ref="C47:D47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53" fitToHeight="0" orientation="portrait" r:id="rId1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28" zoomScale="115" zoomScaleNormal="115" workbookViewId="0">
      <selection activeCell="F15" sqref="F15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32.5" style="3" customWidth="1"/>
    <col min="4" max="4" width="13.59765625" style="4" customWidth="1"/>
    <col min="5" max="5" width="12.84765625" style="3" customWidth="1"/>
    <col min="6" max="6" width="34.5" style="6" customWidth="1"/>
    <col min="7" max="251" width="9" style="6"/>
    <col min="252" max="252" width="6.5" style="6" customWidth="1"/>
    <col min="253" max="253" width="31.25" style="6" customWidth="1"/>
    <col min="254" max="254" width="42.75" style="6" customWidth="1"/>
    <col min="255" max="255" width="51" style="6" customWidth="1"/>
    <col min="256" max="256" width="17.75" style="6" customWidth="1"/>
    <col min="257" max="257" width="13.84765625" style="6" customWidth="1"/>
    <col min="258" max="258" width="12.5" style="6" customWidth="1"/>
    <col min="259" max="260" width="14.5" style="6" customWidth="1"/>
    <col min="261" max="261" width="10.75" style="6" customWidth="1"/>
    <col min="262" max="507" width="9" style="6"/>
    <col min="508" max="508" width="6.5" style="6" customWidth="1"/>
    <col min="509" max="509" width="31.25" style="6" customWidth="1"/>
    <col min="510" max="510" width="42.75" style="6" customWidth="1"/>
    <col min="511" max="511" width="51" style="6" customWidth="1"/>
    <col min="512" max="512" width="17.75" style="6" customWidth="1"/>
    <col min="513" max="513" width="13.84765625" style="6" customWidth="1"/>
    <col min="514" max="514" width="12.5" style="6" customWidth="1"/>
    <col min="515" max="516" width="14.5" style="6" customWidth="1"/>
    <col min="517" max="517" width="10.75" style="6" customWidth="1"/>
    <col min="518" max="763" width="9" style="6"/>
    <col min="764" max="764" width="6.5" style="6" customWidth="1"/>
    <col min="765" max="765" width="31.25" style="6" customWidth="1"/>
    <col min="766" max="766" width="42.75" style="6" customWidth="1"/>
    <col min="767" max="767" width="51" style="6" customWidth="1"/>
    <col min="768" max="768" width="17.75" style="6" customWidth="1"/>
    <col min="769" max="769" width="13.84765625" style="6" customWidth="1"/>
    <col min="770" max="770" width="12.5" style="6" customWidth="1"/>
    <col min="771" max="772" width="14.5" style="6" customWidth="1"/>
    <col min="773" max="773" width="10.75" style="6" customWidth="1"/>
    <col min="774" max="1019" width="9" style="6"/>
    <col min="1020" max="1020" width="6.5" style="6" customWidth="1"/>
    <col min="1021" max="1021" width="31.25" style="6" customWidth="1"/>
    <col min="1022" max="1022" width="42.75" style="6" customWidth="1"/>
    <col min="1023" max="1023" width="51" style="6" customWidth="1"/>
    <col min="1024" max="1024" width="17.75" style="6" customWidth="1"/>
    <col min="1025" max="1025" width="13.84765625" style="6" customWidth="1"/>
    <col min="1026" max="1026" width="12.5" style="6" customWidth="1"/>
    <col min="1027" max="1028" width="14.5" style="6" customWidth="1"/>
    <col min="1029" max="1029" width="10.75" style="6" customWidth="1"/>
    <col min="1030" max="1275" width="9" style="6"/>
    <col min="1276" max="1276" width="6.5" style="6" customWidth="1"/>
    <col min="1277" max="1277" width="31.25" style="6" customWidth="1"/>
    <col min="1278" max="1278" width="42.75" style="6" customWidth="1"/>
    <col min="1279" max="1279" width="51" style="6" customWidth="1"/>
    <col min="1280" max="1280" width="17.75" style="6" customWidth="1"/>
    <col min="1281" max="1281" width="13.84765625" style="6" customWidth="1"/>
    <col min="1282" max="1282" width="12.5" style="6" customWidth="1"/>
    <col min="1283" max="1284" width="14.5" style="6" customWidth="1"/>
    <col min="1285" max="1285" width="10.75" style="6" customWidth="1"/>
    <col min="1286" max="1531" width="9" style="6"/>
    <col min="1532" max="1532" width="6.5" style="6" customWidth="1"/>
    <col min="1533" max="1533" width="31.25" style="6" customWidth="1"/>
    <col min="1534" max="1534" width="42.75" style="6" customWidth="1"/>
    <col min="1535" max="1535" width="51" style="6" customWidth="1"/>
    <col min="1536" max="1536" width="17.75" style="6" customWidth="1"/>
    <col min="1537" max="1537" width="13.84765625" style="6" customWidth="1"/>
    <col min="1538" max="1538" width="12.5" style="6" customWidth="1"/>
    <col min="1539" max="1540" width="14.5" style="6" customWidth="1"/>
    <col min="1541" max="1541" width="10.75" style="6" customWidth="1"/>
    <col min="1542" max="1787" width="9" style="6"/>
    <col min="1788" max="1788" width="6.5" style="6" customWidth="1"/>
    <col min="1789" max="1789" width="31.25" style="6" customWidth="1"/>
    <col min="1790" max="1790" width="42.75" style="6" customWidth="1"/>
    <col min="1791" max="1791" width="51" style="6" customWidth="1"/>
    <col min="1792" max="1792" width="17.75" style="6" customWidth="1"/>
    <col min="1793" max="1793" width="13.84765625" style="6" customWidth="1"/>
    <col min="1794" max="1794" width="12.5" style="6" customWidth="1"/>
    <col min="1795" max="1796" width="14.5" style="6" customWidth="1"/>
    <col min="1797" max="1797" width="10.75" style="6" customWidth="1"/>
    <col min="1798" max="2043" width="9" style="6"/>
    <col min="2044" max="2044" width="6.5" style="6" customWidth="1"/>
    <col min="2045" max="2045" width="31.25" style="6" customWidth="1"/>
    <col min="2046" max="2046" width="42.75" style="6" customWidth="1"/>
    <col min="2047" max="2047" width="51" style="6" customWidth="1"/>
    <col min="2048" max="2048" width="17.75" style="6" customWidth="1"/>
    <col min="2049" max="2049" width="13.84765625" style="6" customWidth="1"/>
    <col min="2050" max="2050" width="12.5" style="6" customWidth="1"/>
    <col min="2051" max="2052" width="14.5" style="6" customWidth="1"/>
    <col min="2053" max="2053" width="10.75" style="6" customWidth="1"/>
    <col min="2054" max="2299" width="9" style="6"/>
    <col min="2300" max="2300" width="6.5" style="6" customWidth="1"/>
    <col min="2301" max="2301" width="31.25" style="6" customWidth="1"/>
    <col min="2302" max="2302" width="42.75" style="6" customWidth="1"/>
    <col min="2303" max="2303" width="51" style="6" customWidth="1"/>
    <col min="2304" max="2304" width="17.75" style="6" customWidth="1"/>
    <col min="2305" max="2305" width="13.84765625" style="6" customWidth="1"/>
    <col min="2306" max="2306" width="12.5" style="6" customWidth="1"/>
    <col min="2307" max="2308" width="14.5" style="6" customWidth="1"/>
    <col min="2309" max="2309" width="10.75" style="6" customWidth="1"/>
    <col min="2310" max="2555" width="9" style="6"/>
    <col min="2556" max="2556" width="6.5" style="6" customWidth="1"/>
    <col min="2557" max="2557" width="31.25" style="6" customWidth="1"/>
    <col min="2558" max="2558" width="42.75" style="6" customWidth="1"/>
    <col min="2559" max="2559" width="51" style="6" customWidth="1"/>
    <col min="2560" max="2560" width="17.75" style="6" customWidth="1"/>
    <col min="2561" max="2561" width="13.84765625" style="6" customWidth="1"/>
    <col min="2562" max="2562" width="12.5" style="6" customWidth="1"/>
    <col min="2563" max="2564" width="14.5" style="6" customWidth="1"/>
    <col min="2565" max="2565" width="10.75" style="6" customWidth="1"/>
    <col min="2566" max="2811" width="9" style="6"/>
    <col min="2812" max="2812" width="6.5" style="6" customWidth="1"/>
    <col min="2813" max="2813" width="31.25" style="6" customWidth="1"/>
    <col min="2814" max="2814" width="42.75" style="6" customWidth="1"/>
    <col min="2815" max="2815" width="51" style="6" customWidth="1"/>
    <col min="2816" max="2816" width="17.75" style="6" customWidth="1"/>
    <col min="2817" max="2817" width="13.84765625" style="6" customWidth="1"/>
    <col min="2818" max="2818" width="12.5" style="6" customWidth="1"/>
    <col min="2819" max="2820" width="14.5" style="6" customWidth="1"/>
    <col min="2821" max="2821" width="10.75" style="6" customWidth="1"/>
    <col min="2822" max="3067" width="9" style="6"/>
    <col min="3068" max="3068" width="6.5" style="6" customWidth="1"/>
    <col min="3069" max="3069" width="31.25" style="6" customWidth="1"/>
    <col min="3070" max="3070" width="42.75" style="6" customWidth="1"/>
    <col min="3071" max="3071" width="51" style="6" customWidth="1"/>
    <col min="3072" max="3072" width="17.75" style="6" customWidth="1"/>
    <col min="3073" max="3073" width="13.84765625" style="6" customWidth="1"/>
    <col min="3074" max="3074" width="12.5" style="6" customWidth="1"/>
    <col min="3075" max="3076" width="14.5" style="6" customWidth="1"/>
    <col min="3077" max="3077" width="10.75" style="6" customWidth="1"/>
    <col min="3078" max="3323" width="9" style="6"/>
    <col min="3324" max="3324" width="6.5" style="6" customWidth="1"/>
    <col min="3325" max="3325" width="31.25" style="6" customWidth="1"/>
    <col min="3326" max="3326" width="42.75" style="6" customWidth="1"/>
    <col min="3327" max="3327" width="51" style="6" customWidth="1"/>
    <col min="3328" max="3328" width="17.75" style="6" customWidth="1"/>
    <col min="3329" max="3329" width="13.84765625" style="6" customWidth="1"/>
    <col min="3330" max="3330" width="12.5" style="6" customWidth="1"/>
    <col min="3331" max="3332" width="14.5" style="6" customWidth="1"/>
    <col min="3333" max="3333" width="10.75" style="6" customWidth="1"/>
    <col min="3334" max="3579" width="9" style="6"/>
    <col min="3580" max="3580" width="6.5" style="6" customWidth="1"/>
    <col min="3581" max="3581" width="31.25" style="6" customWidth="1"/>
    <col min="3582" max="3582" width="42.75" style="6" customWidth="1"/>
    <col min="3583" max="3583" width="51" style="6" customWidth="1"/>
    <col min="3584" max="3584" width="17.75" style="6" customWidth="1"/>
    <col min="3585" max="3585" width="13.84765625" style="6" customWidth="1"/>
    <col min="3586" max="3586" width="12.5" style="6" customWidth="1"/>
    <col min="3587" max="3588" width="14.5" style="6" customWidth="1"/>
    <col min="3589" max="3589" width="10.75" style="6" customWidth="1"/>
    <col min="3590" max="3835" width="9" style="6"/>
    <col min="3836" max="3836" width="6.5" style="6" customWidth="1"/>
    <col min="3837" max="3837" width="31.25" style="6" customWidth="1"/>
    <col min="3838" max="3838" width="42.75" style="6" customWidth="1"/>
    <col min="3839" max="3839" width="51" style="6" customWidth="1"/>
    <col min="3840" max="3840" width="17.75" style="6" customWidth="1"/>
    <col min="3841" max="3841" width="13.84765625" style="6" customWidth="1"/>
    <col min="3842" max="3842" width="12.5" style="6" customWidth="1"/>
    <col min="3843" max="3844" width="14.5" style="6" customWidth="1"/>
    <col min="3845" max="3845" width="10.75" style="6" customWidth="1"/>
    <col min="3846" max="4091" width="9" style="6"/>
    <col min="4092" max="4092" width="6.5" style="6" customWidth="1"/>
    <col min="4093" max="4093" width="31.25" style="6" customWidth="1"/>
    <col min="4094" max="4094" width="42.75" style="6" customWidth="1"/>
    <col min="4095" max="4095" width="51" style="6" customWidth="1"/>
    <col min="4096" max="4096" width="17.75" style="6" customWidth="1"/>
    <col min="4097" max="4097" width="13.84765625" style="6" customWidth="1"/>
    <col min="4098" max="4098" width="12.5" style="6" customWidth="1"/>
    <col min="4099" max="4100" width="14.5" style="6" customWidth="1"/>
    <col min="4101" max="4101" width="10.75" style="6" customWidth="1"/>
    <col min="4102" max="4347" width="9" style="6"/>
    <col min="4348" max="4348" width="6.5" style="6" customWidth="1"/>
    <col min="4349" max="4349" width="31.25" style="6" customWidth="1"/>
    <col min="4350" max="4350" width="42.75" style="6" customWidth="1"/>
    <col min="4351" max="4351" width="51" style="6" customWidth="1"/>
    <col min="4352" max="4352" width="17.75" style="6" customWidth="1"/>
    <col min="4353" max="4353" width="13.84765625" style="6" customWidth="1"/>
    <col min="4354" max="4354" width="12.5" style="6" customWidth="1"/>
    <col min="4355" max="4356" width="14.5" style="6" customWidth="1"/>
    <col min="4357" max="4357" width="10.75" style="6" customWidth="1"/>
    <col min="4358" max="4603" width="9" style="6"/>
    <col min="4604" max="4604" width="6.5" style="6" customWidth="1"/>
    <col min="4605" max="4605" width="31.25" style="6" customWidth="1"/>
    <col min="4606" max="4606" width="42.75" style="6" customWidth="1"/>
    <col min="4607" max="4607" width="51" style="6" customWidth="1"/>
    <col min="4608" max="4608" width="17.75" style="6" customWidth="1"/>
    <col min="4609" max="4609" width="13.84765625" style="6" customWidth="1"/>
    <col min="4610" max="4610" width="12.5" style="6" customWidth="1"/>
    <col min="4611" max="4612" width="14.5" style="6" customWidth="1"/>
    <col min="4613" max="4613" width="10.75" style="6" customWidth="1"/>
    <col min="4614" max="4859" width="9" style="6"/>
    <col min="4860" max="4860" width="6.5" style="6" customWidth="1"/>
    <col min="4861" max="4861" width="31.25" style="6" customWidth="1"/>
    <col min="4862" max="4862" width="42.75" style="6" customWidth="1"/>
    <col min="4863" max="4863" width="51" style="6" customWidth="1"/>
    <col min="4864" max="4864" width="17.75" style="6" customWidth="1"/>
    <col min="4865" max="4865" width="13.84765625" style="6" customWidth="1"/>
    <col min="4866" max="4866" width="12.5" style="6" customWidth="1"/>
    <col min="4867" max="4868" width="14.5" style="6" customWidth="1"/>
    <col min="4869" max="4869" width="10.75" style="6" customWidth="1"/>
    <col min="4870" max="5115" width="9" style="6"/>
    <col min="5116" max="5116" width="6.5" style="6" customWidth="1"/>
    <col min="5117" max="5117" width="31.25" style="6" customWidth="1"/>
    <col min="5118" max="5118" width="42.75" style="6" customWidth="1"/>
    <col min="5119" max="5119" width="51" style="6" customWidth="1"/>
    <col min="5120" max="5120" width="17.75" style="6" customWidth="1"/>
    <col min="5121" max="5121" width="13.84765625" style="6" customWidth="1"/>
    <col min="5122" max="5122" width="12.5" style="6" customWidth="1"/>
    <col min="5123" max="5124" width="14.5" style="6" customWidth="1"/>
    <col min="5125" max="5125" width="10.75" style="6" customWidth="1"/>
    <col min="5126" max="5371" width="9" style="6"/>
    <col min="5372" max="5372" width="6.5" style="6" customWidth="1"/>
    <col min="5373" max="5373" width="31.25" style="6" customWidth="1"/>
    <col min="5374" max="5374" width="42.75" style="6" customWidth="1"/>
    <col min="5375" max="5375" width="51" style="6" customWidth="1"/>
    <col min="5376" max="5376" width="17.75" style="6" customWidth="1"/>
    <col min="5377" max="5377" width="13.84765625" style="6" customWidth="1"/>
    <col min="5378" max="5378" width="12.5" style="6" customWidth="1"/>
    <col min="5379" max="5380" width="14.5" style="6" customWidth="1"/>
    <col min="5381" max="5381" width="10.75" style="6" customWidth="1"/>
    <col min="5382" max="5627" width="9" style="6"/>
    <col min="5628" max="5628" width="6.5" style="6" customWidth="1"/>
    <col min="5629" max="5629" width="31.25" style="6" customWidth="1"/>
    <col min="5630" max="5630" width="42.75" style="6" customWidth="1"/>
    <col min="5631" max="5631" width="51" style="6" customWidth="1"/>
    <col min="5632" max="5632" width="17.75" style="6" customWidth="1"/>
    <col min="5633" max="5633" width="13.84765625" style="6" customWidth="1"/>
    <col min="5634" max="5634" width="12.5" style="6" customWidth="1"/>
    <col min="5635" max="5636" width="14.5" style="6" customWidth="1"/>
    <col min="5637" max="5637" width="10.75" style="6" customWidth="1"/>
    <col min="5638" max="5883" width="9" style="6"/>
    <col min="5884" max="5884" width="6.5" style="6" customWidth="1"/>
    <col min="5885" max="5885" width="31.25" style="6" customWidth="1"/>
    <col min="5886" max="5886" width="42.75" style="6" customWidth="1"/>
    <col min="5887" max="5887" width="51" style="6" customWidth="1"/>
    <col min="5888" max="5888" width="17.75" style="6" customWidth="1"/>
    <col min="5889" max="5889" width="13.84765625" style="6" customWidth="1"/>
    <col min="5890" max="5890" width="12.5" style="6" customWidth="1"/>
    <col min="5891" max="5892" width="14.5" style="6" customWidth="1"/>
    <col min="5893" max="5893" width="10.75" style="6" customWidth="1"/>
    <col min="5894" max="6139" width="9" style="6"/>
    <col min="6140" max="6140" width="6.5" style="6" customWidth="1"/>
    <col min="6141" max="6141" width="31.25" style="6" customWidth="1"/>
    <col min="6142" max="6142" width="42.75" style="6" customWidth="1"/>
    <col min="6143" max="6143" width="51" style="6" customWidth="1"/>
    <col min="6144" max="6144" width="17.75" style="6" customWidth="1"/>
    <col min="6145" max="6145" width="13.84765625" style="6" customWidth="1"/>
    <col min="6146" max="6146" width="12.5" style="6" customWidth="1"/>
    <col min="6147" max="6148" width="14.5" style="6" customWidth="1"/>
    <col min="6149" max="6149" width="10.75" style="6" customWidth="1"/>
    <col min="6150" max="6395" width="9" style="6"/>
    <col min="6396" max="6396" width="6.5" style="6" customWidth="1"/>
    <col min="6397" max="6397" width="31.25" style="6" customWidth="1"/>
    <col min="6398" max="6398" width="42.75" style="6" customWidth="1"/>
    <col min="6399" max="6399" width="51" style="6" customWidth="1"/>
    <col min="6400" max="6400" width="17.75" style="6" customWidth="1"/>
    <col min="6401" max="6401" width="13.84765625" style="6" customWidth="1"/>
    <col min="6402" max="6402" width="12.5" style="6" customWidth="1"/>
    <col min="6403" max="6404" width="14.5" style="6" customWidth="1"/>
    <col min="6405" max="6405" width="10.75" style="6" customWidth="1"/>
    <col min="6406" max="6651" width="9" style="6"/>
    <col min="6652" max="6652" width="6.5" style="6" customWidth="1"/>
    <col min="6653" max="6653" width="31.25" style="6" customWidth="1"/>
    <col min="6654" max="6654" width="42.75" style="6" customWidth="1"/>
    <col min="6655" max="6655" width="51" style="6" customWidth="1"/>
    <col min="6656" max="6656" width="17.75" style="6" customWidth="1"/>
    <col min="6657" max="6657" width="13.84765625" style="6" customWidth="1"/>
    <col min="6658" max="6658" width="12.5" style="6" customWidth="1"/>
    <col min="6659" max="6660" width="14.5" style="6" customWidth="1"/>
    <col min="6661" max="6661" width="10.75" style="6" customWidth="1"/>
    <col min="6662" max="6907" width="9" style="6"/>
    <col min="6908" max="6908" width="6.5" style="6" customWidth="1"/>
    <col min="6909" max="6909" width="31.25" style="6" customWidth="1"/>
    <col min="6910" max="6910" width="42.75" style="6" customWidth="1"/>
    <col min="6911" max="6911" width="51" style="6" customWidth="1"/>
    <col min="6912" max="6912" width="17.75" style="6" customWidth="1"/>
    <col min="6913" max="6913" width="13.84765625" style="6" customWidth="1"/>
    <col min="6914" max="6914" width="12.5" style="6" customWidth="1"/>
    <col min="6915" max="6916" width="14.5" style="6" customWidth="1"/>
    <col min="6917" max="6917" width="10.75" style="6" customWidth="1"/>
    <col min="6918" max="7163" width="9" style="6"/>
    <col min="7164" max="7164" width="6.5" style="6" customWidth="1"/>
    <col min="7165" max="7165" width="31.25" style="6" customWidth="1"/>
    <col min="7166" max="7166" width="42.75" style="6" customWidth="1"/>
    <col min="7167" max="7167" width="51" style="6" customWidth="1"/>
    <col min="7168" max="7168" width="17.75" style="6" customWidth="1"/>
    <col min="7169" max="7169" width="13.84765625" style="6" customWidth="1"/>
    <col min="7170" max="7170" width="12.5" style="6" customWidth="1"/>
    <col min="7171" max="7172" width="14.5" style="6" customWidth="1"/>
    <col min="7173" max="7173" width="10.75" style="6" customWidth="1"/>
    <col min="7174" max="7419" width="9" style="6"/>
    <col min="7420" max="7420" width="6.5" style="6" customWidth="1"/>
    <col min="7421" max="7421" width="31.25" style="6" customWidth="1"/>
    <col min="7422" max="7422" width="42.75" style="6" customWidth="1"/>
    <col min="7423" max="7423" width="51" style="6" customWidth="1"/>
    <col min="7424" max="7424" width="17.75" style="6" customWidth="1"/>
    <col min="7425" max="7425" width="13.84765625" style="6" customWidth="1"/>
    <col min="7426" max="7426" width="12.5" style="6" customWidth="1"/>
    <col min="7427" max="7428" width="14.5" style="6" customWidth="1"/>
    <col min="7429" max="7429" width="10.75" style="6" customWidth="1"/>
    <col min="7430" max="7675" width="9" style="6"/>
    <col min="7676" max="7676" width="6.5" style="6" customWidth="1"/>
    <col min="7677" max="7677" width="31.25" style="6" customWidth="1"/>
    <col min="7678" max="7678" width="42.75" style="6" customWidth="1"/>
    <col min="7679" max="7679" width="51" style="6" customWidth="1"/>
    <col min="7680" max="7680" width="17.75" style="6" customWidth="1"/>
    <col min="7681" max="7681" width="13.84765625" style="6" customWidth="1"/>
    <col min="7682" max="7682" width="12.5" style="6" customWidth="1"/>
    <col min="7683" max="7684" width="14.5" style="6" customWidth="1"/>
    <col min="7685" max="7685" width="10.75" style="6" customWidth="1"/>
    <col min="7686" max="7931" width="9" style="6"/>
    <col min="7932" max="7932" width="6.5" style="6" customWidth="1"/>
    <col min="7933" max="7933" width="31.25" style="6" customWidth="1"/>
    <col min="7934" max="7934" width="42.75" style="6" customWidth="1"/>
    <col min="7935" max="7935" width="51" style="6" customWidth="1"/>
    <col min="7936" max="7936" width="17.75" style="6" customWidth="1"/>
    <col min="7937" max="7937" width="13.84765625" style="6" customWidth="1"/>
    <col min="7938" max="7938" width="12.5" style="6" customWidth="1"/>
    <col min="7939" max="7940" width="14.5" style="6" customWidth="1"/>
    <col min="7941" max="7941" width="10.75" style="6" customWidth="1"/>
    <col min="7942" max="8187" width="9" style="6"/>
    <col min="8188" max="8188" width="6.5" style="6" customWidth="1"/>
    <col min="8189" max="8189" width="31.25" style="6" customWidth="1"/>
    <col min="8190" max="8190" width="42.75" style="6" customWidth="1"/>
    <col min="8191" max="8191" width="51" style="6" customWidth="1"/>
    <col min="8192" max="8192" width="17.75" style="6" customWidth="1"/>
    <col min="8193" max="8193" width="13.84765625" style="6" customWidth="1"/>
    <col min="8194" max="8194" width="12.5" style="6" customWidth="1"/>
    <col min="8195" max="8196" width="14.5" style="6" customWidth="1"/>
    <col min="8197" max="8197" width="10.75" style="6" customWidth="1"/>
    <col min="8198" max="8443" width="9" style="6"/>
    <col min="8444" max="8444" width="6.5" style="6" customWidth="1"/>
    <col min="8445" max="8445" width="31.25" style="6" customWidth="1"/>
    <col min="8446" max="8446" width="42.75" style="6" customWidth="1"/>
    <col min="8447" max="8447" width="51" style="6" customWidth="1"/>
    <col min="8448" max="8448" width="17.75" style="6" customWidth="1"/>
    <col min="8449" max="8449" width="13.84765625" style="6" customWidth="1"/>
    <col min="8450" max="8450" width="12.5" style="6" customWidth="1"/>
    <col min="8451" max="8452" width="14.5" style="6" customWidth="1"/>
    <col min="8453" max="8453" width="10.75" style="6" customWidth="1"/>
    <col min="8454" max="8699" width="9" style="6"/>
    <col min="8700" max="8700" width="6.5" style="6" customWidth="1"/>
    <col min="8701" max="8701" width="31.25" style="6" customWidth="1"/>
    <col min="8702" max="8702" width="42.75" style="6" customWidth="1"/>
    <col min="8703" max="8703" width="51" style="6" customWidth="1"/>
    <col min="8704" max="8704" width="17.75" style="6" customWidth="1"/>
    <col min="8705" max="8705" width="13.84765625" style="6" customWidth="1"/>
    <col min="8706" max="8706" width="12.5" style="6" customWidth="1"/>
    <col min="8707" max="8708" width="14.5" style="6" customWidth="1"/>
    <col min="8709" max="8709" width="10.75" style="6" customWidth="1"/>
    <col min="8710" max="8955" width="9" style="6"/>
    <col min="8956" max="8956" width="6.5" style="6" customWidth="1"/>
    <col min="8957" max="8957" width="31.25" style="6" customWidth="1"/>
    <col min="8958" max="8958" width="42.75" style="6" customWidth="1"/>
    <col min="8959" max="8959" width="51" style="6" customWidth="1"/>
    <col min="8960" max="8960" width="17.75" style="6" customWidth="1"/>
    <col min="8961" max="8961" width="13.84765625" style="6" customWidth="1"/>
    <col min="8962" max="8962" width="12.5" style="6" customWidth="1"/>
    <col min="8963" max="8964" width="14.5" style="6" customWidth="1"/>
    <col min="8965" max="8965" width="10.75" style="6" customWidth="1"/>
    <col min="8966" max="9211" width="9" style="6"/>
    <col min="9212" max="9212" width="6.5" style="6" customWidth="1"/>
    <col min="9213" max="9213" width="31.25" style="6" customWidth="1"/>
    <col min="9214" max="9214" width="42.75" style="6" customWidth="1"/>
    <col min="9215" max="9215" width="51" style="6" customWidth="1"/>
    <col min="9216" max="9216" width="17.75" style="6" customWidth="1"/>
    <col min="9217" max="9217" width="13.84765625" style="6" customWidth="1"/>
    <col min="9218" max="9218" width="12.5" style="6" customWidth="1"/>
    <col min="9219" max="9220" width="14.5" style="6" customWidth="1"/>
    <col min="9221" max="9221" width="10.75" style="6" customWidth="1"/>
    <col min="9222" max="9467" width="9" style="6"/>
    <col min="9468" max="9468" width="6.5" style="6" customWidth="1"/>
    <col min="9469" max="9469" width="31.25" style="6" customWidth="1"/>
    <col min="9470" max="9470" width="42.75" style="6" customWidth="1"/>
    <col min="9471" max="9471" width="51" style="6" customWidth="1"/>
    <col min="9472" max="9472" width="17.75" style="6" customWidth="1"/>
    <col min="9473" max="9473" width="13.84765625" style="6" customWidth="1"/>
    <col min="9474" max="9474" width="12.5" style="6" customWidth="1"/>
    <col min="9475" max="9476" width="14.5" style="6" customWidth="1"/>
    <col min="9477" max="9477" width="10.75" style="6" customWidth="1"/>
    <col min="9478" max="9723" width="9" style="6"/>
    <col min="9724" max="9724" width="6.5" style="6" customWidth="1"/>
    <col min="9725" max="9725" width="31.25" style="6" customWidth="1"/>
    <col min="9726" max="9726" width="42.75" style="6" customWidth="1"/>
    <col min="9727" max="9727" width="51" style="6" customWidth="1"/>
    <col min="9728" max="9728" width="17.75" style="6" customWidth="1"/>
    <col min="9729" max="9729" width="13.84765625" style="6" customWidth="1"/>
    <col min="9730" max="9730" width="12.5" style="6" customWidth="1"/>
    <col min="9731" max="9732" width="14.5" style="6" customWidth="1"/>
    <col min="9733" max="9733" width="10.75" style="6" customWidth="1"/>
    <col min="9734" max="9979" width="9" style="6"/>
    <col min="9980" max="9980" width="6.5" style="6" customWidth="1"/>
    <col min="9981" max="9981" width="31.25" style="6" customWidth="1"/>
    <col min="9982" max="9982" width="42.75" style="6" customWidth="1"/>
    <col min="9983" max="9983" width="51" style="6" customWidth="1"/>
    <col min="9984" max="9984" width="17.75" style="6" customWidth="1"/>
    <col min="9985" max="9985" width="13.84765625" style="6" customWidth="1"/>
    <col min="9986" max="9986" width="12.5" style="6" customWidth="1"/>
    <col min="9987" max="9988" width="14.5" style="6" customWidth="1"/>
    <col min="9989" max="9989" width="10.75" style="6" customWidth="1"/>
    <col min="9990" max="10235" width="9" style="6"/>
    <col min="10236" max="10236" width="6.5" style="6" customWidth="1"/>
    <col min="10237" max="10237" width="31.25" style="6" customWidth="1"/>
    <col min="10238" max="10238" width="42.75" style="6" customWidth="1"/>
    <col min="10239" max="10239" width="51" style="6" customWidth="1"/>
    <col min="10240" max="10240" width="17.75" style="6" customWidth="1"/>
    <col min="10241" max="10241" width="13.84765625" style="6" customWidth="1"/>
    <col min="10242" max="10242" width="12.5" style="6" customWidth="1"/>
    <col min="10243" max="10244" width="14.5" style="6" customWidth="1"/>
    <col min="10245" max="10245" width="10.75" style="6" customWidth="1"/>
    <col min="10246" max="10491" width="9" style="6"/>
    <col min="10492" max="10492" width="6.5" style="6" customWidth="1"/>
    <col min="10493" max="10493" width="31.25" style="6" customWidth="1"/>
    <col min="10494" max="10494" width="42.75" style="6" customWidth="1"/>
    <col min="10495" max="10495" width="51" style="6" customWidth="1"/>
    <col min="10496" max="10496" width="17.75" style="6" customWidth="1"/>
    <col min="10497" max="10497" width="13.84765625" style="6" customWidth="1"/>
    <col min="10498" max="10498" width="12.5" style="6" customWidth="1"/>
    <col min="10499" max="10500" width="14.5" style="6" customWidth="1"/>
    <col min="10501" max="10501" width="10.75" style="6" customWidth="1"/>
    <col min="10502" max="10747" width="9" style="6"/>
    <col min="10748" max="10748" width="6.5" style="6" customWidth="1"/>
    <col min="10749" max="10749" width="31.25" style="6" customWidth="1"/>
    <col min="10750" max="10750" width="42.75" style="6" customWidth="1"/>
    <col min="10751" max="10751" width="51" style="6" customWidth="1"/>
    <col min="10752" max="10752" width="17.75" style="6" customWidth="1"/>
    <col min="10753" max="10753" width="13.84765625" style="6" customWidth="1"/>
    <col min="10754" max="10754" width="12.5" style="6" customWidth="1"/>
    <col min="10755" max="10756" width="14.5" style="6" customWidth="1"/>
    <col min="10757" max="10757" width="10.75" style="6" customWidth="1"/>
    <col min="10758" max="11003" width="9" style="6"/>
    <col min="11004" max="11004" width="6.5" style="6" customWidth="1"/>
    <col min="11005" max="11005" width="31.25" style="6" customWidth="1"/>
    <col min="11006" max="11006" width="42.75" style="6" customWidth="1"/>
    <col min="11007" max="11007" width="51" style="6" customWidth="1"/>
    <col min="11008" max="11008" width="17.75" style="6" customWidth="1"/>
    <col min="11009" max="11009" width="13.84765625" style="6" customWidth="1"/>
    <col min="11010" max="11010" width="12.5" style="6" customWidth="1"/>
    <col min="11011" max="11012" width="14.5" style="6" customWidth="1"/>
    <col min="11013" max="11013" width="10.75" style="6" customWidth="1"/>
    <col min="11014" max="11259" width="9" style="6"/>
    <col min="11260" max="11260" width="6.5" style="6" customWidth="1"/>
    <col min="11261" max="11261" width="31.25" style="6" customWidth="1"/>
    <col min="11262" max="11262" width="42.75" style="6" customWidth="1"/>
    <col min="11263" max="11263" width="51" style="6" customWidth="1"/>
    <col min="11264" max="11264" width="17.75" style="6" customWidth="1"/>
    <col min="11265" max="11265" width="13.84765625" style="6" customWidth="1"/>
    <col min="11266" max="11266" width="12.5" style="6" customWidth="1"/>
    <col min="11267" max="11268" width="14.5" style="6" customWidth="1"/>
    <col min="11269" max="11269" width="10.75" style="6" customWidth="1"/>
    <col min="11270" max="11515" width="9" style="6"/>
    <col min="11516" max="11516" width="6.5" style="6" customWidth="1"/>
    <col min="11517" max="11517" width="31.25" style="6" customWidth="1"/>
    <col min="11518" max="11518" width="42.75" style="6" customWidth="1"/>
    <col min="11519" max="11519" width="51" style="6" customWidth="1"/>
    <col min="11520" max="11520" width="17.75" style="6" customWidth="1"/>
    <col min="11521" max="11521" width="13.84765625" style="6" customWidth="1"/>
    <col min="11522" max="11522" width="12.5" style="6" customWidth="1"/>
    <col min="11523" max="11524" width="14.5" style="6" customWidth="1"/>
    <col min="11525" max="11525" width="10.75" style="6" customWidth="1"/>
    <col min="11526" max="11771" width="9" style="6"/>
    <col min="11772" max="11772" width="6.5" style="6" customWidth="1"/>
    <col min="11773" max="11773" width="31.25" style="6" customWidth="1"/>
    <col min="11774" max="11774" width="42.75" style="6" customWidth="1"/>
    <col min="11775" max="11775" width="51" style="6" customWidth="1"/>
    <col min="11776" max="11776" width="17.75" style="6" customWidth="1"/>
    <col min="11777" max="11777" width="13.84765625" style="6" customWidth="1"/>
    <col min="11778" max="11778" width="12.5" style="6" customWidth="1"/>
    <col min="11779" max="11780" width="14.5" style="6" customWidth="1"/>
    <col min="11781" max="11781" width="10.75" style="6" customWidth="1"/>
    <col min="11782" max="12027" width="9" style="6"/>
    <col min="12028" max="12028" width="6.5" style="6" customWidth="1"/>
    <col min="12029" max="12029" width="31.25" style="6" customWidth="1"/>
    <col min="12030" max="12030" width="42.75" style="6" customWidth="1"/>
    <col min="12031" max="12031" width="51" style="6" customWidth="1"/>
    <col min="12032" max="12032" width="17.75" style="6" customWidth="1"/>
    <col min="12033" max="12033" width="13.84765625" style="6" customWidth="1"/>
    <col min="12034" max="12034" width="12.5" style="6" customWidth="1"/>
    <col min="12035" max="12036" width="14.5" style="6" customWidth="1"/>
    <col min="12037" max="12037" width="10.75" style="6" customWidth="1"/>
    <col min="12038" max="12283" width="9" style="6"/>
    <col min="12284" max="12284" width="6.5" style="6" customWidth="1"/>
    <col min="12285" max="12285" width="31.25" style="6" customWidth="1"/>
    <col min="12286" max="12286" width="42.75" style="6" customWidth="1"/>
    <col min="12287" max="12287" width="51" style="6" customWidth="1"/>
    <col min="12288" max="12288" width="17.75" style="6" customWidth="1"/>
    <col min="12289" max="12289" width="13.84765625" style="6" customWidth="1"/>
    <col min="12290" max="12290" width="12.5" style="6" customWidth="1"/>
    <col min="12291" max="12292" width="14.5" style="6" customWidth="1"/>
    <col min="12293" max="12293" width="10.75" style="6" customWidth="1"/>
    <col min="12294" max="12539" width="9" style="6"/>
    <col min="12540" max="12540" width="6.5" style="6" customWidth="1"/>
    <col min="12541" max="12541" width="31.25" style="6" customWidth="1"/>
    <col min="12542" max="12542" width="42.75" style="6" customWidth="1"/>
    <col min="12543" max="12543" width="51" style="6" customWidth="1"/>
    <col min="12544" max="12544" width="17.75" style="6" customWidth="1"/>
    <col min="12545" max="12545" width="13.84765625" style="6" customWidth="1"/>
    <col min="12546" max="12546" width="12.5" style="6" customWidth="1"/>
    <col min="12547" max="12548" width="14.5" style="6" customWidth="1"/>
    <col min="12549" max="12549" width="10.75" style="6" customWidth="1"/>
    <col min="12550" max="12795" width="9" style="6"/>
    <col min="12796" max="12796" width="6.5" style="6" customWidth="1"/>
    <col min="12797" max="12797" width="31.25" style="6" customWidth="1"/>
    <col min="12798" max="12798" width="42.75" style="6" customWidth="1"/>
    <col min="12799" max="12799" width="51" style="6" customWidth="1"/>
    <col min="12800" max="12800" width="17.75" style="6" customWidth="1"/>
    <col min="12801" max="12801" width="13.84765625" style="6" customWidth="1"/>
    <col min="12802" max="12802" width="12.5" style="6" customWidth="1"/>
    <col min="12803" max="12804" width="14.5" style="6" customWidth="1"/>
    <col min="12805" max="12805" width="10.75" style="6" customWidth="1"/>
    <col min="12806" max="13051" width="9" style="6"/>
    <col min="13052" max="13052" width="6.5" style="6" customWidth="1"/>
    <col min="13053" max="13053" width="31.25" style="6" customWidth="1"/>
    <col min="13054" max="13054" width="42.75" style="6" customWidth="1"/>
    <col min="13055" max="13055" width="51" style="6" customWidth="1"/>
    <col min="13056" max="13056" width="17.75" style="6" customWidth="1"/>
    <col min="13057" max="13057" width="13.84765625" style="6" customWidth="1"/>
    <col min="13058" max="13058" width="12.5" style="6" customWidth="1"/>
    <col min="13059" max="13060" width="14.5" style="6" customWidth="1"/>
    <col min="13061" max="13061" width="10.75" style="6" customWidth="1"/>
    <col min="13062" max="13307" width="9" style="6"/>
    <col min="13308" max="13308" width="6.5" style="6" customWidth="1"/>
    <col min="13309" max="13309" width="31.25" style="6" customWidth="1"/>
    <col min="13310" max="13310" width="42.75" style="6" customWidth="1"/>
    <col min="13311" max="13311" width="51" style="6" customWidth="1"/>
    <col min="13312" max="13312" width="17.75" style="6" customWidth="1"/>
    <col min="13313" max="13313" width="13.84765625" style="6" customWidth="1"/>
    <col min="13314" max="13314" width="12.5" style="6" customWidth="1"/>
    <col min="13315" max="13316" width="14.5" style="6" customWidth="1"/>
    <col min="13317" max="13317" width="10.75" style="6" customWidth="1"/>
    <col min="13318" max="13563" width="9" style="6"/>
    <col min="13564" max="13564" width="6.5" style="6" customWidth="1"/>
    <col min="13565" max="13565" width="31.25" style="6" customWidth="1"/>
    <col min="13566" max="13566" width="42.75" style="6" customWidth="1"/>
    <col min="13567" max="13567" width="51" style="6" customWidth="1"/>
    <col min="13568" max="13568" width="17.75" style="6" customWidth="1"/>
    <col min="13569" max="13569" width="13.84765625" style="6" customWidth="1"/>
    <col min="13570" max="13570" width="12.5" style="6" customWidth="1"/>
    <col min="13571" max="13572" width="14.5" style="6" customWidth="1"/>
    <col min="13573" max="13573" width="10.75" style="6" customWidth="1"/>
    <col min="13574" max="13819" width="9" style="6"/>
    <col min="13820" max="13820" width="6.5" style="6" customWidth="1"/>
    <col min="13821" max="13821" width="31.25" style="6" customWidth="1"/>
    <col min="13822" max="13822" width="42.75" style="6" customWidth="1"/>
    <col min="13823" max="13823" width="51" style="6" customWidth="1"/>
    <col min="13824" max="13824" width="17.75" style="6" customWidth="1"/>
    <col min="13825" max="13825" width="13.84765625" style="6" customWidth="1"/>
    <col min="13826" max="13826" width="12.5" style="6" customWidth="1"/>
    <col min="13827" max="13828" width="14.5" style="6" customWidth="1"/>
    <col min="13829" max="13829" width="10.75" style="6" customWidth="1"/>
    <col min="13830" max="14075" width="9" style="6"/>
    <col min="14076" max="14076" width="6.5" style="6" customWidth="1"/>
    <col min="14077" max="14077" width="31.25" style="6" customWidth="1"/>
    <col min="14078" max="14078" width="42.75" style="6" customWidth="1"/>
    <col min="14079" max="14079" width="51" style="6" customWidth="1"/>
    <col min="14080" max="14080" width="17.75" style="6" customWidth="1"/>
    <col min="14081" max="14081" width="13.84765625" style="6" customWidth="1"/>
    <col min="14082" max="14082" width="12.5" style="6" customWidth="1"/>
    <col min="14083" max="14084" width="14.5" style="6" customWidth="1"/>
    <col min="14085" max="14085" width="10.75" style="6" customWidth="1"/>
    <col min="14086" max="14331" width="9" style="6"/>
    <col min="14332" max="14332" width="6.5" style="6" customWidth="1"/>
    <col min="14333" max="14333" width="31.25" style="6" customWidth="1"/>
    <col min="14334" max="14334" width="42.75" style="6" customWidth="1"/>
    <col min="14335" max="14335" width="51" style="6" customWidth="1"/>
    <col min="14336" max="14336" width="17.75" style="6" customWidth="1"/>
    <col min="14337" max="14337" width="13.84765625" style="6" customWidth="1"/>
    <col min="14338" max="14338" width="12.5" style="6" customWidth="1"/>
    <col min="14339" max="14340" width="14.5" style="6" customWidth="1"/>
    <col min="14341" max="14341" width="10.75" style="6" customWidth="1"/>
    <col min="14342" max="14587" width="9" style="6"/>
    <col min="14588" max="14588" width="6.5" style="6" customWidth="1"/>
    <col min="14589" max="14589" width="31.25" style="6" customWidth="1"/>
    <col min="14590" max="14590" width="42.75" style="6" customWidth="1"/>
    <col min="14591" max="14591" width="51" style="6" customWidth="1"/>
    <col min="14592" max="14592" width="17.75" style="6" customWidth="1"/>
    <col min="14593" max="14593" width="13.84765625" style="6" customWidth="1"/>
    <col min="14594" max="14594" width="12.5" style="6" customWidth="1"/>
    <col min="14595" max="14596" width="14.5" style="6" customWidth="1"/>
    <col min="14597" max="14597" width="10.75" style="6" customWidth="1"/>
    <col min="14598" max="14843" width="9" style="6"/>
    <col min="14844" max="14844" width="6.5" style="6" customWidth="1"/>
    <col min="14845" max="14845" width="31.25" style="6" customWidth="1"/>
    <col min="14846" max="14846" width="42.75" style="6" customWidth="1"/>
    <col min="14847" max="14847" width="51" style="6" customWidth="1"/>
    <col min="14848" max="14848" width="17.75" style="6" customWidth="1"/>
    <col min="14849" max="14849" width="13.84765625" style="6" customWidth="1"/>
    <col min="14850" max="14850" width="12.5" style="6" customWidth="1"/>
    <col min="14851" max="14852" width="14.5" style="6" customWidth="1"/>
    <col min="14853" max="14853" width="10.75" style="6" customWidth="1"/>
    <col min="14854" max="15099" width="9" style="6"/>
    <col min="15100" max="15100" width="6.5" style="6" customWidth="1"/>
    <col min="15101" max="15101" width="31.25" style="6" customWidth="1"/>
    <col min="15102" max="15102" width="42.75" style="6" customWidth="1"/>
    <col min="15103" max="15103" width="51" style="6" customWidth="1"/>
    <col min="15104" max="15104" width="17.75" style="6" customWidth="1"/>
    <col min="15105" max="15105" width="13.84765625" style="6" customWidth="1"/>
    <col min="15106" max="15106" width="12.5" style="6" customWidth="1"/>
    <col min="15107" max="15108" width="14.5" style="6" customWidth="1"/>
    <col min="15109" max="15109" width="10.75" style="6" customWidth="1"/>
    <col min="15110" max="15355" width="9" style="6"/>
    <col min="15356" max="15356" width="6.5" style="6" customWidth="1"/>
    <col min="15357" max="15357" width="31.25" style="6" customWidth="1"/>
    <col min="15358" max="15358" width="42.75" style="6" customWidth="1"/>
    <col min="15359" max="15359" width="51" style="6" customWidth="1"/>
    <col min="15360" max="15360" width="17.75" style="6" customWidth="1"/>
    <col min="15361" max="15361" width="13.84765625" style="6" customWidth="1"/>
    <col min="15362" max="15362" width="12.5" style="6" customWidth="1"/>
    <col min="15363" max="15364" width="14.5" style="6" customWidth="1"/>
    <col min="15365" max="15365" width="10.75" style="6" customWidth="1"/>
    <col min="15366" max="15611" width="9" style="6"/>
    <col min="15612" max="15612" width="6.5" style="6" customWidth="1"/>
    <col min="15613" max="15613" width="31.25" style="6" customWidth="1"/>
    <col min="15614" max="15614" width="42.75" style="6" customWidth="1"/>
    <col min="15615" max="15615" width="51" style="6" customWidth="1"/>
    <col min="15616" max="15616" width="17.75" style="6" customWidth="1"/>
    <col min="15617" max="15617" width="13.84765625" style="6" customWidth="1"/>
    <col min="15618" max="15618" width="12.5" style="6" customWidth="1"/>
    <col min="15619" max="15620" width="14.5" style="6" customWidth="1"/>
    <col min="15621" max="15621" width="10.75" style="6" customWidth="1"/>
    <col min="15622" max="15867" width="9" style="6"/>
    <col min="15868" max="15868" width="6.5" style="6" customWidth="1"/>
    <col min="15869" max="15869" width="31.25" style="6" customWidth="1"/>
    <col min="15870" max="15870" width="42.75" style="6" customWidth="1"/>
    <col min="15871" max="15871" width="51" style="6" customWidth="1"/>
    <col min="15872" max="15872" width="17.75" style="6" customWidth="1"/>
    <col min="15873" max="15873" width="13.84765625" style="6" customWidth="1"/>
    <col min="15874" max="15874" width="12.5" style="6" customWidth="1"/>
    <col min="15875" max="15876" width="14.5" style="6" customWidth="1"/>
    <col min="15877" max="15877" width="10.75" style="6" customWidth="1"/>
    <col min="15878" max="16123" width="9" style="6"/>
    <col min="16124" max="16124" width="6.5" style="6" customWidth="1"/>
    <col min="16125" max="16125" width="31.25" style="6" customWidth="1"/>
    <col min="16126" max="16126" width="42.75" style="6" customWidth="1"/>
    <col min="16127" max="16127" width="51" style="6" customWidth="1"/>
    <col min="16128" max="16128" width="17.75" style="6" customWidth="1"/>
    <col min="16129" max="16129" width="13.84765625" style="6" customWidth="1"/>
    <col min="16130" max="16130" width="12.5" style="6" customWidth="1"/>
    <col min="16131" max="16132" width="14.5" style="6" customWidth="1"/>
    <col min="16133" max="16133" width="10.75" style="6" customWidth="1"/>
    <col min="16134" max="16384" width="9" style="6"/>
  </cols>
  <sheetData>
    <row r="1" spans="1:6" ht="32.4" x14ac:dyDescent="0.5">
      <c r="A1" s="203" t="s">
        <v>268</v>
      </c>
      <c r="B1" s="204"/>
      <c r="C1" s="204"/>
      <c r="D1" s="204"/>
      <c r="E1" s="204"/>
    </row>
    <row r="2" spans="1:6" ht="18.3" x14ac:dyDescent="0.5">
      <c r="A2" s="205" t="s">
        <v>207</v>
      </c>
      <c r="B2" s="205"/>
      <c r="C2" s="205"/>
      <c r="D2" s="205"/>
      <c r="E2" s="205"/>
    </row>
    <row r="3" spans="1:6" ht="18" customHeight="1" x14ac:dyDescent="0.5">
      <c r="A3" s="206" t="s">
        <v>1</v>
      </c>
      <c r="B3" s="247"/>
      <c r="C3" s="247"/>
      <c r="D3" s="247"/>
      <c r="E3" s="247"/>
    </row>
    <row r="4" spans="1:6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6" s="11" customFormat="1" ht="18.3" x14ac:dyDescent="0.5">
      <c r="A5" s="15">
        <v>1</v>
      </c>
      <c r="B5" s="16" t="s">
        <v>208</v>
      </c>
      <c r="C5" s="17" t="s">
        <v>8</v>
      </c>
      <c r="D5" s="18" t="s">
        <v>209</v>
      </c>
      <c r="E5" s="19">
        <f>14*2.4</f>
        <v>33.6</v>
      </c>
    </row>
    <row r="6" spans="1:6" s="11" customFormat="1" ht="18.3" x14ac:dyDescent="0.5">
      <c r="A6" s="15">
        <v>2</v>
      </c>
      <c r="B6" s="16" t="s">
        <v>153</v>
      </c>
      <c r="C6" s="20" t="s">
        <v>154</v>
      </c>
      <c r="D6" s="18" t="s">
        <v>210</v>
      </c>
      <c r="E6" s="21">
        <v>2</v>
      </c>
    </row>
    <row r="7" spans="1:6" s="11" customFormat="1" ht="18.3" x14ac:dyDescent="0.5">
      <c r="A7" s="15">
        <v>3</v>
      </c>
      <c r="B7" s="17" t="s">
        <v>12</v>
      </c>
      <c r="C7" s="17"/>
      <c r="D7" s="18"/>
      <c r="E7" s="19">
        <f>14*2.4</f>
        <v>33.6</v>
      </c>
    </row>
    <row r="8" spans="1:6" ht="18.3" x14ac:dyDescent="0.5">
      <c r="A8" s="15">
        <v>4</v>
      </c>
      <c r="B8" s="16" t="s">
        <v>156</v>
      </c>
      <c r="C8" s="17" t="s">
        <v>211</v>
      </c>
      <c r="D8" s="18" t="s">
        <v>212</v>
      </c>
      <c r="E8" s="19">
        <f>14*3.6</f>
        <v>50.4</v>
      </c>
    </row>
    <row r="9" spans="1:6" s="44" customFormat="1" ht="18.3" x14ac:dyDescent="0.5">
      <c r="A9" s="15">
        <v>5</v>
      </c>
      <c r="B9" s="157" t="s">
        <v>16</v>
      </c>
      <c r="C9" s="154"/>
      <c r="D9" s="18" t="s">
        <v>212</v>
      </c>
      <c r="E9" s="19">
        <f>14*3.6</f>
        <v>50.4</v>
      </c>
    </row>
    <row r="10" spans="1:6" ht="18.3" x14ac:dyDescent="0.5">
      <c r="A10" s="15">
        <v>6</v>
      </c>
      <c r="B10" s="22" t="s">
        <v>21</v>
      </c>
      <c r="C10" s="148" t="s">
        <v>22</v>
      </c>
      <c r="D10" s="18" t="s">
        <v>159</v>
      </c>
      <c r="E10" s="21">
        <v>2</v>
      </c>
    </row>
    <row r="11" spans="1:6" ht="18" customHeight="1" x14ac:dyDescent="0.5">
      <c r="A11" s="206" t="s">
        <v>24</v>
      </c>
      <c r="B11" s="247"/>
      <c r="C11" s="247"/>
      <c r="D11" s="247"/>
      <c r="E11" s="247"/>
    </row>
    <row r="12" spans="1:6" ht="17.649999999999999" customHeight="1" x14ac:dyDescent="0.5">
      <c r="A12" s="7" t="s">
        <v>2</v>
      </c>
      <c r="B12" s="7" t="s">
        <v>3</v>
      </c>
      <c r="C12" s="253" t="s">
        <v>25</v>
      </c>
      <c r="D12" s="253"/>
      <c r="E12" s="7" t="s">
        <v>26</v>
      </c>
    </row>
    <row r="13" spans="1:6" ht="18.3" x14ac:dyDescent="0.5">
      <c r="A13" s="252" t="s">
        <v>27</v>
      </c>
      <c r="B13" s="252"/>
      <c r="C13" s="252"/>
      <c r="D13" s="252"/>
      <c r="E13" s="252"/>
    </row>
    <row r="14" spans="1:6" s="12" customFormat="1" ht="18.3" x14ac:dyDescent="0.5">
      <c r="A14" s="15">
        <v>1</v>
      </c>
      <c r="B14" s="16" t="s">
        <v>28</v>
      </c>
      <c r="C14" s="165" t="s">
        <v>160</v>
      </c>
      <c r="D14" s="166"/>
      <c r="E14" s="23">
        <v>1</v>
      </c>
      <c r="F14" s="11"/>
    </row>
    <row r="15" spans="1:6" s="13" customFormat="1" ht="18.3" x14ac:dyDescent="0.5">
      <c r="A15" s="15">
        <v>2</v>
      </c>
      <c r="B15" s="17" t="s">
        <v>161</v>
      </c>
      <c r="C15" s="250" t="s">
        <v>162</v>
      </c>
      <c r="D15" s="251"/>
      <c r="E15" s="24">
        <v>4</v>
      </c>
      <c r="F15" s="37"/>
    </row>
    <row r="16" spans="1:6" s="13" customFormat="1" ht="18.3" x14ac:dyDescent="0.5">
      <c r="A16" s="15">
        <v>3</v>
      </c>
      <c r="B16" s="17" t="s">
        <v>36</v>
      </c>
      <c r="C16" s="250" t="s">
        <v>163</v>
      </c>
      <c r="D16" s="251"/>
      <c r="E16" s="23">
        <v>2</v>
      </c>
    </row>
    <row r="17" spans="1:6" s="13" customFormat="1" ht="18.3" x14ac:dyDescent="0.5">
      <c r="A17" s="15">
        <v>4</v>
      </c>
      <c r="B17" s="16" t="s">
        <v>40</v>
      </c>
      <c r="C17" s="250" t="s">
        <v>164</v>
      </c>
      <c r="D17" s="251"/>
      <c r="E17" s="23">
        <v>2</v>
      </c>
    </row>
    <row r="18" spans="1:6" s="13" customFormat="1" ht="18.3" x14ac:dyDescent="0.5">
      <c r="A18" s="15">
        <v>5</v>
      </c>
      <c r="B18" s="25" t="s">
        <v>205</v>
      </c>
      <c r="C18" s="250" t="s">
        <v>43</v>
      </c>
      <c r="D18" s="251"/>
      <c r="E18" s="24">
        <v>2</v>
      </c>
    </row>
    <row r="19" spans="1:6" s="13" customFormat="1" ht="18.3" x14ac:dyDescent="0.5">
      <c r="A19" s="15">
        <v>6</v>
      </c>
      <c r="B19" s="16" t="s">
        <v>44</v>
      </c>
      <c r="C19" s="250" t="s">
        <v>45</v>
      </c>
      <c r="D19" s="251"/>
      <c r="E19" s="24">
        <v>2</v>
      </c>
    </row>
    <row r="20" spans="1:6" s="13" customFormat="1" ht="18.3" x14ac:dyDescent="0.5">
      <c r="A20" s="15">
        <v>7</v>
      </c>
      <c r="B20" s="16" t="s">
        <v>46</v>
      </c>
      <c r="C20" s="250" t="s">
        <v>165</v>
      </c>
      <c r="D20" s="251"/>
      <c r="E20" s="23">
        <v>1</v>
      </c>
    </row>
    <row r="21" spans="1:6" s="14" customFormat="1" ht="18.3" x14ac:dyDescent="0.5">
      <c r="A21" s="15">
        <v>8</v>
      </c>
      <c r="B21" s="26" t="s">
        <v>50</v>
      </c>
      <c r="C21" s="164"/>
      <c r="D21" s="164"/>
      <c r="E21" s="27">
        <v>1</v>
      </c>
      <c r="F21" s="38"/>
    </row>
    <row r="22" spans="1:6" s="13" customFormat="1" ht="18.3" x14ac:dyDescent="0.5">
      <c r="A22" s="15">
        <v>9</v>
      </c>
      <c r="B22" s="16" t="s">
        <v>53</v>
      </c>
      <c r="C22" s="250"/>
      <c r="D22" s="251"/>
      <c r="E22" s="28">
        <v>1</v>
      </c>
    </row>
    <row r="23" spans="1:6" ht="18.3" x14ac:dyDescent="0.5">
      <c r="A23" s="245" t="s">
        <v>63</v>
      </c>
      <c r="B23" s="245"/>
      <c r="C23" s="245"/>
      <c r="D23" s="245"/>
      <c r="E23" s="245"/>
    </row>
    <row r="24" spans="1:6" ht="18" customHeight="1" x14ac:dyDescent="0.5">
      <c r="A24" s="235">
        <v>1</v>
      </c>
      <c r="B24" s="255" t="s">
        <v>213</v>
      </c>
      <c r="C24" s="212" t="s">
        <v>214</v>
      </c>
      <c r="D24" s="212"/>
      <c r="E24" s="29">
        <v>2</v>
      </c>
      <c r="F24" s="11"/>
    </row>
    <row r="25" spans="1:6" ht="18" customHeight="1" x14ac:dyDescent="0.5">
      <c r="A25" s="235"/>
      <c r="B25" s="236"/>
      <c r="C25" s="212" t="s">
        <v>215</v>
      </c>
      <c r="D25" s="212"/>
      <c r="E25" s="21">
        <v>2</v>
      </c>
    </row>
    <row r="26" spans="1:6" x14ac:dyDescent="0.5">
      <c r="A26" s="211">
        <v>2</v>
      </c>
      <c r="B26" s="256" t="s">
        <v>71</v>
      </c>
      <c r="C26" s="212" t="s">
        <v>216</v>
      </c>
      <c r="D26" s="212"/>
      <c r="E26" s="48">
        <v>1</v>
      </c>
      <c r="F26" s="46"/>
    </row>
    <row r="27" spans="1:6" ht="18.3" x14ac:dyDescent="0.5">
      <c r="A27" s="211"/>
      <c r="B27" s="256"/>
      <c r="C27" s="257" t="s">
        <v>217</v>
      </c>
      <c r="D27" s="257"/>
      <c r="E27" s="32">
        <v>2</v>
      </c>
    </row>
    <row r="28" spans="1:6" ht="18.3" x14ac:dyDescent="0.5">
      <c r="A28" s="30">
        <v>3</v>
      </c>
      <c r="B28" s="33" t="s">
        <v>218</v>
      </c>
      <c r="C28" s="212"/>
      <c r="D28" s="212"/>
      <c r="E28" s="34">
        <v>1</v>
      </c>
    </row>
    <row r="29" spans="1:6" ht="18.3" x14ac:dyDescent="0.5">
      <c r="A29" s="30">
        <v>4</v>
      </c>
      <c r="B29" s="33" t="s">
        <v>83</v>
      </c>
      <c r="C29" s="212"/>
      <c r="D29" s="212"/>
      <c r="E29" s="35">
        <v>1</v>
      </c>
    </row>
    <row r="30" spans="1:6" ht="18.3" x14ac:dyDescent="0.5">
      <c r="A30" s="245" t="s">
        <v>84</v>
      </c>
      <c r="B30" s="245"/>
      <c r="C30" s="245"/>
      <c r="D30" s="245"/>
      <c r="E30" s="245"/>
    </row>
    <row r="31" spans="1:6" ht="18.3" x14ac:dyDescent="0.5">
      <c r="A31" s="30">
        <v>1</v>
      </c>
      <c r="B31" s="41" t="s">
        <v>174</v>
      </c>
      <c r="C31" s="255" t="s">
        <v>175</v>
      </c>
      <c r="D31" s="236"/>
      <c r="E31" s="29">
        <v>1</v>
      </c>
      <c r="F31" s="11"/>
    </row>
    <row r="32" spans="1:6" s="13" customFormat="1" ht="18" customHeight="1" x14ac:dyDescent="0.5">
      <c r="A32" s="30">
        <v>2</v>
      </c>
      <c r="B32" s="16" t="s">
        <v>91</v>
      </c>
      <c r="C32" s="250"/>
      <c r="D32" s="251"/>
      <c r="E32" s="21">
        <v>2</v>
      </c>
      <c r="F32" s="37"/>
    </row>
    <row r="33" spans="1:5" s="13" customFormat="1" ht="18.3" x14ac:dyDescent="0.5">
      <c r="A33" s="30">
        <v>3</v>
      </c>
      <c r="B33" s="16" t="s">
        <v>92</v>
      </c>
      <c r="C33" s="246"/>
      <c r="D33" s="246"/>
      <c r="E33" s="45">
        <v>8</v>
      </c>
    </row>
    <row r="34" spans="1:5" s="13" customFormat="1" ht="18.3" x14ac:dyDescent="0.5">
      <c r="A34" s="30">
        <v>4</v>
      </c>
      <c r="B34" s="16" t="s">
        <v>95</v>
      </c>
      <c r="C34" s="246" t="s">
        <v>176</v>
      </c>
      <c r="D34" s="246"/>
      <c r="E34" s="43">
        <v>8</v>
      </c>
    </row>
    <row r="35" spans="1:5" s="13" customFormat="1" ht="18.3" x14ac:dyDescent="0.5">
      <c r="A35" s="30">
        <v>5</v>
      </c>
      <c r="B35" s="16" t="s">
        <v>177</v>
      </c>
      <c r="C35" s="246"/>
      <c r="D35" s="246"/>
      <c r="E35" s="23">
        <v>1</v>
      </c>
    </row>
    <row r="36" spans="1:5" ht="18.3" x14ac:dyDescent="0.5">
      <c r="A36" s="30">
        <v>6</v>
      </c>
      <c r="B36" s="33" t="s">
        <v>83</v>
      </c>
      <c r="C36" s="212"/>
      <c r="D36" s="212"/>
      <c r="E36" s="35">
        <v>1</v>
      </c>
    </row>
    <row r="37" spans="1:5" ht="18" customHeight="1" x14ac:dyDescent="0.5">
      <c r="A37" s="206" t="s">
        <v>97</v>
      </c>
      <c r="B37" s="247"/>
      <c r="C37" s="247"/>
      <c r="D37" s="247"/>
      <c r="E37" s="247"/>
    </row>
    <row r="38" spans="1:5" ht="18.3" x14ac:dyDescent="0.5">
      <c r="A38" s="161">
        <v>1</v>
      </c>
      <c r="B38" s="8" t="s">
        <v>98</v>
      </c>
      <c r="C38" s="162"/>
      <c r="D38" s="162"/>
      <c r="E38" s="9">
        <v>1</v>
      </c>
    </row>
    <row r="39" spans="1:5" ht="18.3" x14ac:dyDescent="0.5">
      <c r="A39" s="161">
        <v>2</v>
      </c>
      <c r="B39" s="8" t="s">
        <v>101</v>
      </c>
      <c r="C39" s="234" t="s">
        <v>150</v>
      </c>
      <c r="D39" s="234"/>
      <c r="E39" s="9">
        <v>3</v>
      </c>
    </row>
    <row r="40" spans="1:5" ht="18.3" x14ac:dyDescent="0.5">
      <c r="A40" s="161">
        <v>3</v>
      </c>
      <c r="B40" s="8" t="s">
        <v>104</v>
      </c>
      <c r="C40" s="234" t="s">
        <v>150</v>
      </c>
      <c r="D40" s="234"/>
      <c r="E40" s="9">
        <v>1</v>
      </c>
    </row>
    <row r="41" spans="1:5" ht="18.3" x14ac:dyDescent="0.5">
      <c r="A41" s="161">
        <v>4</v>
      </c>
      <c r="B41" s="8" t="s">
        <v>106</v>
      </c>
      <c r="C41" s="234" t="s">
        <v>150</v>
      </c>
      <c r="D41" s="234"/>
      <c r="E41" s="9">
        <v>1</v>
      </c>
    </row>
  </sheetData>
  <mergeCells count="37">
    <mergeCell ref="A1:E1"/>
    <mergeCell ref="A2:E2"/>
    <mergeCell ref="A3:E3"/>
    <mergeCell ref="A11:E11"/>
    <mergeCell ref="C12:D12"/>
    <mergeCell ref="A13:E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2:D32"/>
    <mergeCell ref="A23:E23"/>
    <mergeCell ref="C24:D24"/>
    <mergeCell ref="C25:D25"/>
    <mergeCell ref="C26:D26"/>
    <mergeCell ref="C27:D27"/>
    <mergeCell ref="C39:D39"/>
    <mergeCell ref="C40:D40"/>
    <mergeCell ref="C41:D41"/>
    <mergeCell ref="A24:A25"/>
    <mergeCell ref="A26:A27"/>
    <mergeCell ref="B24:B25"/>
    <mergeCell ref="B26:B27"/>
    <mergeCell ref="C33:D33"/>
    <mergeCell ref="C34:D34"/>
    <mergeCell ref="C35:D35"/>
    <mergeCell ref="C36:D36"/>
    <mergeCell ref="A37:E37"/>
    <mergeCell ref="C28:D28"/>
    <mergeCell ref="C29:D29"/>
    <mergeCell ref="A30:E30"/>
    <mergeCell ref="C31:D31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9" fitToHeight="0" orientation="portrait" r:id="rId1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22" zoomScale="115" zoomScaleNormal="115" workbookViewId="0">
      <selection activeCell="F9" sqref="F9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25.84765625" style="3" customWidth="1"/>
    <col min="4" max="4" width="13.59765625" style="4" customWidth="1"/>
    <col min="5" max="5" width="12.84765625" style="3" customWidth="1"/>
    <col min="6" max="6" width="52.1484375" style="6" customWidth="1"/>
    <col min="7" max="251" width="9" style="6"/>
    <col min="252" max="252" width="6.5" style="6" customWidth="1"/>
    <col min="253" max="253" width="31.25" style="6" customWidth="1"/>
    <col min="254" max="254" width="42.75" style="6" customWidth="1"/>
    <col min="255" max="255" width="51" style="6" customWidth="1"/>
    <col min="256" max="256" width="17.75" style="6" customWidth="1"/>
    <col min="257" max="257" width="13.84765625" style="6" customWidth="1"/>
    <col min="258" max="258" width="12.5" style="6" customWidth="1"/>
    <col min="259" max="260" width="14.5" style="6" customWidth="1"/>
    <col min="261" max="261" width="10.75" style="6" customWidth="1"/>
    <col min="262" max="507" width="9" style="6"/>
    <col min="508" max="508" width="6.5" style="6" customWidth="1"/>
    <col min="509" max="509" width="31.25" style="6" customWidth="1"/>
    <col min="510" max="510" width="42.75" style="6" customWidth="1"/>
    <col min="511" max="511" width="51" style="6" customWidth="1"/>
    <col min="512" max="512" width="17.75" style="6" customWidth="1"/>
    <col min="513" max="513" width="13.84765625" style="6" customWidth="1"/>
    <col min="514" max="514" width="12.5" style="6" customWidth="1"/>
    <col min="515" max="516" width="14.5" style="6" customWidth="1"/>
    <col min="517" max="517" width="10.75" style="6" customWidth="1"/>
    <col min="518" max="763" width="9" style="6"/>
    <col min="764" max="764" width="6.5" style="6" customWidth="1"/>
    <col min="765" max="765" width="31.25" style="6" customWidth="1"/>
    <col min="766" max="766" width="42.75" style="6" customWidth="1"/>
    <col min="767" max="767" width="51" style="6" customWidth="1"/>
    <col min="768" max="768" width="17.75" style="6" customWidth="1"/>
    <col min="769" max="769" width="13.84765625" style="6" customWidth="1"/>
    <col min="770" max="770" width="12.5" style="6" customWidth="1"/>
    <col min="771" max="772" width="14.5" style="6" customWidth="1"/>
    <col min="773" max="773" width="10.75" style="6" customWidth="1"/>
    <col min="774" max="1019" width="9" style="6"/>
    <col min="1020" max="1020" width="6.5" style="6" customWidth="1"/>
    <col min="1021" max="1021" width="31.25" style="6" customWidth="1"/>
    <col min="1022" max="1022" width="42.75" style="6" customWidth="1"/>
    <col min="1023" max="1023" width="51" style="6" customWidth="1"/>
    <col min="1024" max="1024" width="17.75" style="6" customWidth="1"/>
    <col min="1025" max="1025" width="13.84765625" style="6" customWidth="1"/>
    <col min="1026" max="1026" width="12.5" style="6" customWidth="1"/>
    <col min="1027" max="1028" width="14.5" style="6" customWidth="1"/>
    <col min="1029" max="1029" width="10.75" style="6" customWidth="1"/>
    <col min="1030" max="1275" width="9" style="6"/>
    <col min="1276" max="1276" width="6.5" style="6" customWidth="1"/>
    <col min="1277" max="1277" width="31.25" style="6" customWidth="1"/>
    <col min="1278" max="1278" width="42.75" style="6" customWidth="1"/>
    <col min="1279" max="1279" width="51" style="6" customWidth="1"/>
    <col min="1280" max="1280" width="17.75" style="6" customWidth="1"/>
    <col min="1281" max="1281" width="13.84765625" style="6" customWidth="1"/>
    <col min="1282" max="1282" width="12.5" style="6" customWidth="1"/>
    <col min="1283" max="1284" width="14.5" style="6" customWidth="1"/>
    <col min="1285" max="1285" width="10.75" style="6" customWidth="1"/>
    <col min="1286" max="1531" width="9" style="6"/>
    <col min="1532" max="1532" width="6.5" style="6" customWidth="1"/>
    <col min="1533" max="1533" width="31.25" style="6" customWidth="1"/>
    <col min="1534" max="1534" width="42.75" style="6" customWidth="1"/>
    <col min="1535" max="1535" width="51" style="6" customWidth="1"/>
    <col min="1536" max="1536" width="17.75" style="6" customWidth="1"/>
    <col min="1537" max="1537" width="13.84765625" style="6" customWidth="1"/>
    <col min="1538" max="1538" width="12.5" style="6" customWidth="1"/>
    <col min="1539" max="1540" width="14.5" style="6" customWidth="1"/>
    <col min="1541" max="1541" width="10.75" style="6" customWidth="1"/>
    <col min="1542" max="1787" width="9" style="6"/>
    <col min="1788" max="1788" width="6.5" style="6" customWidth="1"/>
    <col min="1789" max="1789" width="31.25" style="6" customWidth="1"/>
    <col min="1790" max="1790" width="42.75" style="6" customWidth="1"/>
    <col min="1791" max="1791" width="51" style="6" customWidth="1"/>
    <col min="1792" max="1792" width="17.75" style="6" customWidth="1"/>
    <col min="1793" max="1793" width="13.84765625" style="6" customWidth="1"/>
    <col min="1794" max="1794" width="12.5" style="6" customWidth="1"/>
    <col min="1795" max="1796" width="14.5" style="6" customWidth="1"/>
    <col min="1797" max="1797" width="10.75" style="6" customWidth="1"/>
    <col min="1798" max="2043" width="9" style="6"/>
    <col min="2044" max="2044" width="6.5" style="6" customWidth="1"/>
    <col min="2045" max="2045" width="31.25" style="6" customWidth="1"/>
    <col min="2046" max="2046" width="42.75" style="6" customWidth="1"/>
    <col min="2047" max="2047" width="51" style="6" customWidth="1"/>
    <col min="2048" max="2048" width="17.75" style="6" customWidth="1"/>
    <col min="2049" max="2049" width="13.84765625" style="6" customWidth="1"/>
    <col min="2050" max="2050" width="12.5" style="6" customWidth="1"/>
    <col min="2051" max="2052" width="14.5" style="6" customWidth="1"/>
    <col min="2053" max="2053" width="10.75" style="6" customWidth="1"/>
    <col min="2054" max="2299" width="9" style="6"/>
    <col min="2300" max="2300" width="6.5" style="6" customWidth="1"/>
    <col min="2301" max="2301" width="31.25" style="6" customWidth="1"/>
    <col min="2302" max="2302" width="42.75" style="6" customWidth="1"/>
    <col min="2303" max="2303" width="51" style="6" customWidth="1"/>
    <col min="2304" max="2304" width="17.75" style="6" customWidth="1"/>
    <col min="2305" max="2305" width="13.84765625" style="6" customWidth="1"/>
    <col min="2306" max="2306" width="12.5" style="6" customWidth="1"/>
    <col min="2307" max="2308" width="14.5" style="6" customWidth="1"/>
    <col min="2309" max="2309" width="10.75" style="6" customWidth="1"/>
    <col min="2310" max="2555" width="9" style="6"/>
    <col min="2556" max="2556" width="6.5" style="6" customWidth="1"/>
    <col min="2557" max="2557" width="31.25" style="6" customWidth="1"/>
    <col min="2558" max="2558" width="42.75" style="6" customWidth="1"/>
    <col min="2559" max="2559" width="51" style="6" customWidth="1"/>
    <col min="2560" max="2560" width="17.75" style="6" customWidth="1"/>
    <col min="2561" max="2561" width="13.84765625" style="6" customWidth="1"/>
    <col min="2562" max="2562" width="12.5" style="6" customWidth="1"/>
    <col min="2563" max="2564" width="14.5" style="6" customWidth="1"/>
    <col min="2565" max="2565" width="10.75" style="6" customWidth="1"/>
    <col min="2566" max="2811" width="9" style="6"/>
    <col min="2812" max="2812" width="6.5" style="6" customWidth="1"/>
    <col min="2813" max="2813" width="31.25" style="6" customWidth="1"/>
    <col min="2814" max="2814" width="42.75" style="6" customWidth="1"/>
    <col min="2815" max="2815" width="51" style="6" customWidth="1"/>
    <col min="2816" max="2816" width="17.75" style="6" customWidth="1"/>
    <col min="2817" max="2817" width="13.84765625" style="6" customWidth="1"/>
    <col min="2818" max="2818" width="12.5" style="6" customWidth="1"/>
    <col min="2819" max="2820" width="14.5" style="6" customWidth="1"/>
    <col min="2821" max="2821" width="10.75" style="6" customWidth="1"/>
    <col min="2822" max="3067" width="9" style="6"/>
    <col min="3068" max="3068" width="6.5" style="6" customWidth="1"/>
    <col min="3069" max="3069" width="31.25" style="6" customWidth="1"/>
    <col min="3070" max="3070" width="42.75" style="6" customWidth="1"/>
    <col min="3071" max="3071" width="51" style="6" customWidth="1"/>
    <col min="3072" max="3072" width="17.75" style="6" customWidth="1"/>
    <col min="3073" max="3073" width="13.84765625" style="6" customWidth="1"/>
    <col min="3074" max="3074" width="12.5" style="6" customWidth="1"/>
    <col min="3075" max="3076" width="14.5" style="6" customWidth="1"/>
    <col min="3077" max="3077" width="10.75" style="6" customWidth="1"/>
    <col min="3078" max="3323" width="9" style="6"/>
    <col min="3324" max="3324" width="6.5" style="6" customWidth="1"/>
    <col min="3325" max="3325" width="31.25" style="6" customWidth="1"/>
    <col min="3326" max="3326" width="42.75" style="6" customWidth="1"/>
    <col min="3327" max="3327" width="51" style="6" customWidth="1"/>
    <col min="3328" max="3328" width="17.75" style="6" customWidth="1"/>
    <col min="3329" max="3329" width="13.84765625" style="6" customWidth="1"/>
    <col min="3330" max="3330" width="12.5" style="6" customWidth="1"/>
    <col min="3331" max="3332" width="14.5" style="6" customWidth="1"/>
    <col min="3333" max="3333" width="10.75" style="6" customWidth="1"/>
    <col min="3334" max="3579" width="9" style="6"/>
    <col min="3580" max="3580" width="6.5" style="6" customWidth="1"/>
    <col min="3581" max="3581" width="31.25" style="6" customWidth="1"/>
    <col min="3582" max="3582" width="42.75" style="6" customWidth="1"/>
    <col min="3583" max="3583" width="51" style="6" customWidth="1"/>
    <col min="3584" max="3584" width="17.75" style="6" customWidth="1"/>
    <col min="3585" max="3585" width="13.84765625" style="6" customWidth="1"/>
    <col min="3586" max="3586" width="12.5" style="6" customWidth="1"/>
    <col min="3587" max="3588" width="14.5" style="6" customWidth="1"/>
    <col min="3589" max="3589" width="10.75" style="6" customWidth="1"/>
    <col min="3590" max="3835" width="9" style="6"/>
    <col min="3836" max="3836" width="6.5" style="6" customWidth="1"/>
    <col min="3837" max="3837" width="31.25" style="6" customWidth="1"/>
    <col min="3838" max="3838" width="42.75" style="6" customWidth="1"/>
    <col min="3839" max="3839" width="51" style="6" customWidth="1"/>
    <col min="3840" max="3840" width="17.75" style="6" customWidth="1"/>
    <col min="3841" max="3841" width="13.84765625" style="6" customWidth="1"/>
    <col min="3842" max="3842" width="12.5" style="6" customWidth="1"/>
    <col min="3843" max="3844" width="14.5" style="6" customWidth="1"/>
    <col min="3845" max="3845" width="10.75" style="6" customWidth="1"/>
    <col min="3846" max="4091" width="9" style="6"/>
    <col min="4092" max="4092" width="6.5" style="6" customWidth="1"/>
    <col min="4093" max="4093" width="31.25" style="6" customWidth="1"/>
    <col min="4094" max="4094" width="42.75" style="6" customWidth="1"/>
    <col min="4095" max="4095" width="51" style="6" customWidth="1"/>
    <col min="4096" max="4096" width="17.75" style="6" customWidth="1"/>
    <col min="4097" max="4097" width="13.84765625" style="6" customWidth="1"/>
    <col min="4098" max="4098" width="12.5" style="6" customWidth="1"/>
    <col min="4099" max="4100" width="14.5" style="6" customWidth="1"/>
    <col min="4101" max="4101" width="10.75" style="6" customWidth="1"/>
    <col min="4102" max="4347" width="9" style="6"/>
    <col min="4348" max="4348" width="6.5" style="6" customWidth="1"/>
    <col min="4349" max="4349" width="31.25" style="6" customWidth="1"/>
    <col min="4350" max="4350" width="42.75" style="6" customWidth="1"/>
    <col min="4351" max="4351" width="51" style="6" customWidth="1"/>
    <col min="4352" max="4352" width="17.75" style="6" customWidth="1"/>
    <col min="4353" max="4353" width="13.84765625" style="6" customWidth="1"/>
    <col min="4354" max="4354" width="12.5" style="6" customWidth="1"/>
    <col min="4355" max="4356" width="14.5" style="6" customWidth="1"/>
    <col min="4357" max="4357" width="10.75" style="6" customWidth="1"/>
    <col min="4358" max="4603" width="9" style="6"/>
    <col min="4604" max="4604" width="6.5" style="6" customWidth="1"/>
    <col min="4605" max="4605" width="31.25" style="6" customWidth="1"/>
    <col min="4606" max="4606" width="42.75" style="6" customWidth="1"/>
    <col min="4607" max="4607" width="51" style="6" customWidth="1"/>
    <col min="4608" max="4608" width="17.75" style="6" customWidth="1"/>
    <col min="4609" max="4609" width="13.84765625" style="6" customWidth="1"/>
    <col min="4610" max="4610" width="12.5" style="6" customWidth="1"/>
    <col min="4611" max="4612" width="14.5" style="6" customWidth="1"/>
    <col min="4613" max="4613" width="10.75" style="6" customWidth="1"/>
    <col min="4614" max="4859" width="9" style="6"/>
    <col min="4860" max="4860" width="6.5" style="6" customWidth="1"/>
    <col min="4861" max="4861" width="31.25" style="6" customWidth="1"/>
    <col min="4862" max="4862" width="42.75" style="6" customWidth="1"/>
    <col min="4863" max="4863" width="51" style="6" customWidth="1"/>
    <col min="4864" max="4864" width="17.75" style="6" customWidth="1"/>
    <col min="4865" max="4865" width="13.84765625" style="6" customWidth="1"/>
    <col min="4866" max="4866" width="12.5" style="6" customWidth="1"/>
    <col min="4867" max="4868" width="14.5" style="6" customWidth="1"/>
    <col min="4869" max="4869" width="10.75" style="6" customWidth="1"/>
    <col min="4870" max="5115" width="9" style="6"/>
    <col min="5116" max="5116" width="6.5" style="6" customWidth="1"/>
    <col min="5117" max="5117" width="31.25" style="6" customWidth="1"/>
    <col min="5118" max="5118" width="42.75" style="6" customWidth="1"/>
    <col min="5119" max="5119" width="51" style="6" customWidth="1"/>
    <col min="5120" max="5120" width="17.75" style="6" customWidth="1"/>
    <col min="5121" max="5121" width="13.84765625" style="6" customWidth="1"/>
    <col min="5122" max="5122" width="12.5" style="6" customWidth="1"/>
    <col min="5123" max="5124" width="14.5" style="6" customWidth="1"/>
    <col min="5125" max="5125" width="10.75" style="6" customWidth="1"/>
    <col min="5126" max="5371" width="9" style="6"/>
    <col min="5372" max="5372" width="6.5" style="6" customWidth="1"/>
    <col min="5373" max="5373" width="31.25" style="6" customWidth="1"/>
    <col min="5374" max="5374" width="42.75" style="6" customWidth="1"/>
    <col min="5375" max="5375" width="51" style="6" customWidth="1"/>
    <col min="5376" max="5376" width="17.75" style="6" customWidth="1"/>
    <col min="5377" max="5377" width="13.84765625" style="6" customWidth="1"/>
    <col min="5378" max="5378" width="12.5" style="6" customWidth="1"/>
    <col min="5379" max="5380" width="14.5" style="6" customWidth="1"/>
    <col min="5381" max="5381" width="10.75" style="6" customWidth="1"/>
    <col min="5382" max="5627" width="9" style="6"/>
    <col min="5628" max="5628" width="6.5" style="6" customWidth="1"/>
    <col min="5629" max="5629" width="31.25" style="6" customWidth="1"/>
    <col min="5630" max="5630" width="42.75" style="6" customWidth="1"/>
    <col min="5631" max="5631" width="51" style="6" customWidth="1"/>
    <col min="5632" max="5632" width="17.75" style="6" customWidth="1"/>
    <col min="5633" max="5633" width="13.84765625" style="6" customWidth="1"/>
    <col min="5634" max="5634" width="12.5" style="6" customWidth="1"/>
    <col min="5635" max="5636" width="14.5" style="6" customWidth="1"/>
    <col min="5637" max="5637" width="10.75" style="6" customWidth="1"/>
    <col min="5638" max="5883" width="9" style="6"/>
    <col min="5884" max="5884" width="6.5" style="6" customWidth="1"/>
    <col min="5885" max="5885" width="31.25" style="6" customWidth="1"/>
    <col min="5886" max="5886" width="42.75" style="6" customWidth="1"/>
    <col min="5887" max="5887" width="51" style="6" customWidth="1"/>
    <col min="5888" max="5888" width="17.75" style="6" customWidth="1"/>
    <col min="5889" max="5889" width="13.84765625" style="6" customWidth="1"/>
    <col min="5890" max="5890" width="12.5" style="6" customWidth="1"/>
    <col min="5891" max="5892" width="14.5" style="6" customWidth="1"/>
    <col min="5893" max="5893" width="10.75" style="6" customWidth="1"/>
    <col min="5894" max="6139" width="9" style="6"/>
    <col min="6140" max="6140" width="6.5" style="6" customWidth="1"/>
    <col min="6141" max="6141" width="31.25" style="6" customWidth="1"/>
    <col min="6142" max="6142" width="42.75" style="6" customWidth="1"/>
    <col min="6143" max="6143" width="51" style="6" customWidth="1"/>
    <col min="6144" max="6144" width="17.75" style="6" customWidth="1"/>
    <col min="6145" max="6145" width="13.84765625" style="6" customWidth="1"/>
    <col min="6146" max="6146" width="12.5" style="6" customWidth="1"/>
    <col min="6147" max="6148" width="14.5" style="6" customWidth="1"/>
    <col min="6149" max="6149" width="10.75" style="6" customWidth="1"/>
    <col min="6150" max="6395" width="9" style="6"/>
    <col min="6396" max="6396" width="6.5" style="6" customWidth="1"/>
    <col min="6397" max="6397" width="31.25" style="6" customWidth="1"/>
    <col min="6398" max="6398" width="42.75" style="6" customWidth="1"/>
    <col min="6399" max="6399" width="51" style="6" customWidth="1"/>
    <col min="6400" max="6400" width="17.75" style="6" customWidth="1"/>
    <col min="6401" max="6401" width="13.84765625" style="6" customWidth="1"/>
    <col min="6402" max="6402" width="12.5" style="6" customWidth="1"/>
    <col min="6403" max="6404" width="14.5" style="6" customWidth="1"/>
    <col min="6405" max="6405" width="10.75" style="6" customWidth="1"/>
    <col min="6406" max="6651" width="9" style="6"/>
    <col min="6652" max="6652" width="6.5" style="6" customWidth="1"/>
    <col min="6653" max="6653" width="31.25" style="6" customWidth="1"/>
    <col min="6654" max="6654" width="42.75" style="6" customWidth="1"/>
    <col min="6655" max="6655" width="51" style="6" customWidth="1"/>
    <col min="6656" max="6656" width="17.75" style="6" customWidth="1"/>
    <col min="6657" max="6657" width="13.84765625" style="6" customWidth="1"/>
    <col min="6658" max="6658" width="12.5" style="6" customWidth="1"/>
    <col min="6659" max="6660" width="14.5" style="6" customWidth="1"/>
    <col min="6661" max="6661" width="10.75" style="6" customWidth="1"/>
    <col min="6662" max="6907" width="9" style="6"/>
    <col min="6908" max="6908" width="6.5" style="6" customWidth="1"/>
    <col min="6909" max="6909" width="31.25" style="6" customWidth="1"/>
    <col min="6910" max="6910" width="42.75" style="6" customWidth="1"/>
    <col min="6911" max="6911" width="51" style="6" customWidth="1"/>
    <col min="6912" max="6912" width="17.75" style="6" customWidth="1"/>
    <col min="6913" max="6913" width="13.84765625" style="6" customWidth="1"/>
    <col min="6914" max="6914" width="12.5" style="6" customWidth="1"/>
    <col min="6915" max="6916" width="14.5" style="6" customWidth="1"/>
    <col min="6917" max="6917" width="10.75" style="6" customWidth="1"/>
    <col min="6918" max="7163" width="9" style="6"/>
    <col min="7164" max="7164" width="6.5" style="6" customWidth="1"/>
    <col min="7165" max="7165" width="31.25" style="6" customWidth="1"/>
    <col min="7166" max="7166" width="42.75" style="6" customWidth="1"/>
    <col min="7167" max="7167" width="51" style="6" customWidth="1"/>
    <col min="7168" max="7168" width="17.75" style="6" customWidth="1"/>
    <col min="7169" max="7169" width="13.84765625" style="6" customWidth="1"/>
    <col min="7170" max="7170" width="12.5" style="6" customWidth="1"/>
    <col min="7171" max="7172" width="14.5" style="6" customWidth="1"/>
    <col min="7173" max="7173" width="10.75" style="6" customWidth="1"/>
    <col min="7174" max="7419" width="9" style="6"/>
    <col min="7420" max="7420" width="6.5" style="6" customWidth="1"/>
    <col min="7421" max="7421" width="31.25" style="6" customWidth="1"/>
    <col min="7422" max="7422" width="42.75" style="6" customWidth="1"/>
    <col min="7423" max="7423" width="51" style="6" customWidth="1"/>
    <col min="7424" max="7424" width="17.75" style="6" customWidth="1"/>
    <col min="7425" max="7425" width="13.84765625" style="6" customWidth="1"/>
    <col min="7426" max="7426" width="12.5" style="6" customWidth="1"/>
    <col min="7427" max="7428" width="14.5" style="6" customWidth="1"/>
    <col min="7429" max="7429" width="10.75" style="6" customWidth="1"/>
    <col min="7430" max="7675" width="9" style="6"/>
    <col min="7676" max="7676" width="6.5" style="6" customWidth="1"/>
    <col min="7677" max="7677" width="31.25" style="6" customWidth="1"/>
    <col min="7678" max="7678" width="42.75" style="6" customWidth="1"/>
    <col min="7679" max="7679" width="51" style="6" customWidth="1"/>
    <col min="7680" max="7680" width="17.75" style="6" customWidth="1"/>
    <col min="7681" max="7681" width="13.84765625" style="6" customWidth="1"/>
    <col min="7682" max="7682" width="12.5" style="6" customWidth="1"/>
    <col min="7683" max="7684" width="14.5" style="6" customWidth="1"/>
    <col min="7685" max="7685" width="10.75" style="6" customWidth="1"/>
    <col min="7686" max="7931" width="9" style="6"/>
    <col min="7932" max="7932" width="6.5" style="6" customWidth="1"/>
    <col min="7933" max="7933" width="31.25" style="6" customWidth="1"/>
    <col min="7934" max="7934" width="42.75" style="6" customWidth="1"/>
    <col min="7935" max="7935" width="51" style="6" customWidth="1"/>
    <col min="7936" max="7936" width="17.75" style="6" customWidth="1"/>
    <col min="7937" max="7937" width="13.84765625" style="6" customWidth="1"/>
    <col min="7938" max="7938" width="12.5" style="6" customWidth="1"/>
    <col min="7939" max="7940" width="14.5" style="6" customWidth="1"/>
    <col min="7941" max="7941" width="10.75" style="6" customWidth="1"/>
    <col min="7942" max="8187" width="9" style="6"/>
    <col min="8188" max="8188" width="6.5" style="6" customWidth="1"/>
    <col min="8189" max="8189" width="31.25" style="6" customWidth="1"/>
    <col min="8190" max="8190" width="42.75" style="6" customWidth="1"/>
    <col min="8191" max="8191" width="51" style="6" customWidth="1"/>
    <col min="8192" max="8192" width="17.75" style="6" customWidth="1"/>
    <col min="8193" max="8193" width="13.84765625" style="6" customWidth="1"/>
    <col min="8194" max="8194" width="12.5" style="6" customWidth="1"/>
    <col min="8195" max="8196" width="14.5" style="6" customWidth="1"/>
    <col min="8197" max="8197" width="10.75" style="6" customWidth="1"/>
    <col min="8198" max="8443" width="9" style="6"/>
    <col min="8444" max="8444" width="6.5" style="6" customWidth="1"/>
    <col min="8445" max="8445" width="31.25" style="6" customWidth="1"/>
    <col min="8446" max="8446" width="42.75" style="6" customWidth="1"/>
    <col min="8447" max="8447" width="51" style="6" customWidth="1"/>
    <col min="8448" max="8448" width="17.75" style="6" customWidth="1"/>
    <col min="8449" max="8449" width="13.84765625" style="6" customWidth="1"/>
    <col min="8450" max="8450" width="12.5" style="6" customWidth="1"/>
    <col min="8451" max="8452" width="14.5" style="6" customWidth="1"/>
    <col min="8453" max="8453" width="10.75" style="6" customWidth="1"/>
    <col min="8454" max="8699" width="9" style="6"/>
    <col min="8700" max="8700" width="6.5" style="6" customWidth="1"/>
    <col min="8701" max="8701" width="31.25" style="6" customWidth="1"/>
    <col min="8702" max="8702" width="42.75" style="6" customWidth="1"/>
    <col min="8703" max="8703" width="51" style="6" customWidth="1"/>
    <col min="8704" max="8704" width="17.75" style="6" customWidth="1"/>
    <col min="8705" max="8705" width="13.84765625" style="6" customWidth="1"/>
    <col min="8706" max="8706" width="12.5" style="6" customWidth="1"/>
    <col min="8707" max="8708" width="14.5" style="6" customWidth="1"/>
    <col min="8709" max="8709" width="10.75" style="6" customWidth="1"/>
    <col min="8710" max="8955" width="9" style="6"/>
    <col min="8956" max="8956" width="6.5" style="6" customWidth="1"/>
    <col min="8957" max="8957" width="31.25" style="6" customWidth="1"/>
    <col min="8958" max="8958" width="42.75" style="6" customWidth="1"/>
    <col min="8959" max="8959" width="51" style="6" customWidth="1"/>
    <col min="8960" max="8960" width="17.75" style="6" customWidth="1"/>
    <col min="8961" max="8961" width="13.84765625" style="6" customWidth="1"/>
    <col min="8962" max="8962" width="12.5" style="6" customWidth="1"/>
    <col min="8963" max="8964" width="14.5" style="6" customWidth="1"/>
    <col min="8965" max="8965" width="10.75" style="6" customWidth="1"/>
    <col min="8966" max="9211" width="9" style="6"/>
    <col min="9212" max="9212" width="6.5" style="6" customWidth="1"/>
    <col min="9213" max="9213" width="31.25" style="6" customWidth="1"/>
    <col min="9214" max="9214" width="42.75" style="6" customWidth="1"/>
    <col min="9215" max="9215" width="51" style="6" customWidth="1"/>
    <col min="9216" max="9216" width="17.75" style="6" customWidth="1"/>
    <col min="9217" max="9217" width="13.84765625" style="6" customWidth="1"/>
    <col min="9218" max="9218" width="12.5" style="6" customWidth="1"/>
    <col min="9219" max="9220" width="14.5" style="6" customWidth="1"/>
    <col min="9221" max="9221" width="10.75" style="6" customWidth="1"/>
    <col min="9222" max="9467" width="9" style="6"/>
    <col min="9468" max="9468" width="6.5" style="6" customWidth="1"/>
    <col min="9469" max="9469" width="31.25" style="6" customWidth="1"/>
    <col min="9470" max="9470" width="42.75" style="6" customWidth="1"/>
    <col min="9471" max="9471" width="51" style="6" customWidth="1"/>
    <col min="9472" max="9472" width="17.75" style="6" customWidth="1"/>
    <col min="9473" max="9473" width="13.84765625" style="6" customWidth="1"/>
    <col min="9474" max="9474" width="12.5" style="6" customWidth="1"/>
    <col min="9475" max="9476" width="14.5" style="6" customWidth="1"/>
    <col min="9477" max="9477" width="10.75" style="6" customWidth="1"/>
    <col min="9478" max="9723" width="9" style="6"/>
    <col min="9724" max="9724" width="6.5" style="6" customWidth="1"/>
    <col min="9725" max="9725" width="31.25" style="6" customWidth="1"/>
    <col min="9726" max="9726" width="42.75" style="6" customWidth="1"/>
    <col min="9727" max="9727" width="51" style="6" customWidth="1"/>
    <col min="9728" max="9728" width="17.75" style="6" customWidth="1"/>
    <col min="9729" max="9729" width="13.84765625" style="6" customWidth="1"/>
    <col min="9730" max="9730" width="12.5" style="6" customWidth="1"/>
    <col min="9731" max="9732" width="14.5" style="6" customWidth="1"/>
    <col min="9733" max="9733" width="10.75" style="6" customWidth="1"/>
    <col min="9734" max="9979" width="9" style="6"/>
    <col min="9980" max="9980" width="6.5" style="6" customWidth="1"/>
    <col min="9981" max="9981" width="31.25" style="6" customWidth="1"/>
    <col min="9982" max="9982" width="42.75" style="6" customWidth="1"/>
    <col min="9983" max="9983" width="51" style="6" customWidth="1"/>
    <col min="9984" max="9984" width="17.75" style="6" customWidth="1"/>
    <col min="9985" max="9985" width="13.84765625" style="6" customWidth="1"/>
    <col min="9986" max="9986" width="12.5" style="6" customWidth="1"/>
    <col min="9987" max="9988" width="14.5" style="6" customWidth="1"/>
    <col min="9989" max="9989" width="10.75" style="6" customWidth="1"/>
    <col min="9990" max="10235" width="9" style="6"/>
    <col min="10236" max="10236" width="6.5" style="6" customWidth="1"/>
    <col min="10237" max="10237" width="31.25" style="6" customWidth="1"/>
    <col min="10238" max="10238" width="42.75" style="6" customWidth="1"/>
    <col min="10239" max="10239" width="51" style="6" customWidth="1"/>
    <col min="10240" max="10240" width="17.75" style="6" customWidth="1"/>
    <col min="10241" max="10241" width="13.84765625" style="6" customWidth="1"/>
    <col min="10242" max="10242" width="12.5" style="6" customWidth="1"/>
    <col min="10243" max="10244" width="14.5" style="6" customWidth="1"/>
    <col min="10245" max="10245" width="10.75" style="6" customWidth="1"/>
    <col min="10246" max="10491" width="9" style="6"/>
    <col min="10492" max="10492" width="6.5" style="6" customWidth="1"/>
    <col min="10493" max="10493" width="31.25" style="6" customWidth="1"/>
    <col min="10494" max="10494" width="42.75" style="6" customWidth="1"/>
    <col min="10495" max="10495" width="51" style="6" customWidth="1"/>
    <col min="10496" max="10496" width="17.75" style="6" customWidth="1"/>
    <col min="10497" max="10497" width="13.84765625" style="6" customWidth="1"/>
    <col min="10498" max="10498" width="12.5" style="6" customWidth="1"/>
    <col min="10499" max="10500" width="14.5" style="6" customWidth="1"/>
    <col min="10501" max="10501" width="10.75" style="6" customWidth="1"/>
    <col min="10502" max="10747" width="9" style="6"/>
    <col min="10748" max="10748" width="6.5" style="6" customWidth="1"/>
    <col min="10749" max="10749" width="31.25" style="6" customWidth="1"/>
    <col min="10750" max="10750" width="42.75" style="6" customWidth="1"/>
    <col min="10751" max="10751" width="51" style="6" customWidth="1"/>
    <col min="10752" max="10752" width="17.75" style="6" customWidth="1"/>
    <col min="10753" max="10753" width="13.84765625" style="6" customWidth="1"/>
    <col min="10754" max="10754" width="12.5" style="6" customWidth="1"/>
    <col min="10755" max="10756" width="14.5" style="6" customWidth="1"/>
    <col min="10757" max="10757" width="10.75" style="6" customWidth="1"/>
    <col min="10758" max="11003" width="9" style="6"/>
    <col min="11004" max="11004" width="6.5" style="6" customWidth="1"/>
    <col min="11005" max="11005" width="31.25" style="6" customWidth="1"/>
    <col min="11006" max="11006" width="42.75" style="6" customWidth="1"/>
    <col min="11007" max="11007" width="51" style="6" customWidth="1"/>
    <col min="11008" max="11008" width="17.75" style="6" customWidth="1"/>
    <col min="11009" max="11009" width="13.84765625" style="6" customWidth="1"/>
    <col min="11010" max="11010" width="12.5" style="6" customWidth="1"/>
    <col min="11011" max="11012" width="14.5" style="6" customWidth="1"/>
    <col min="11013" max="11013" width="10.75" style="6" customWidth="1"/>
    <col min="11014" max="11259" width="9" style="6"/>
    <col min="11260" max="11260" width="6.5" style="6" customWidth="1"/>
    <col min="11261" max="11261" width="31.25" style="6" customWidth="1"/>
    <col min="11262" max="11262" width="42.75" style="6" customWidth="1"/>
    <col min="11263" max="11263" width="51" style="6" customWidth="1"/>
    <col min="11264" max="11264" width="17.75" style="6" customWidth="1"/>
    <col min="11265" max="11265" width="13.84765625" style="6" customWidth="1"/>
    <col min="11266" max="11266" width="12.5" style="6" customWidth="1"/>
    <col min="11267" max="11268" width="14.5" style="6" customWidth="1"/>
    <col min="11269" max="11269" width="10.75" style="6" customWidth="1"/>
    <col min="11270" max="11515" width="9" style="6"/>
    <col min="11516" max="11516" width="6.5" style="6" customWidth="1"/>
    <col min="11517" max="11517" width="31.25" style="6" customWidth="1"/>
    <col min="11518" max="11518" width="42.75" style="6" customWidth="1"/>
    <col min="11519" max="11519" width="51" style="6" customWidth="1"/>
    <col min="11520" max="11520" width="17.75" style="6" customWidth="1"/>
    <col min="11521" max="11521" width="13.84765625" style="6" customWidth="1"/>
    <col min="11522" max="11522" width="12.5" style="6" customWidth="1"/>
    <col min="11523" max="11524" width="14.5" style="6" customWidth="1"/>
    <col min="11525" max="11525" width="10.75" style="6" customWidth="1"/>
    <col min="11526" max="11771" width="9" style="6"/>
    <col min="11772" max="11772" width="6.5" style="6" customWidth="1"/>
    <col min="11773" max="11773" width="31.25" style="6" customWidth="1"/>
    <col min="11774" max="11774" width="42.75" style="6" customWidth="1"/>
    <col min="11775" max="11775" width="51" style="6" customWidth="1"/>
    <col min="11776" max="11776" width="17.75" style="6" customWidth="1"/>
    <col min="11777" max="11777" width="13.84765625" style="6" customWidth="1"/>
    <col min="11778" max="11778" width="12.5" style="6" customWidth="1"/>
    <col min="11779" max="11780" width="14.5" style="6" customWidth="1"/>
    <col min="11781" max="11781" width="10.75" style="6" customWidth="1"/>
    <col min="11782" max="12027" width="9" style="6"/>
    <col min="12028" max="12028" width="6.5" style="6" customWidth="1"/>
    <col min="12029" max="12029" width="31.25" style="6" customWidth="1"/>
    <col min="12030" max="12030" width="42.75" style="6" customWidth="1"/>
    <col min="12031" max="12031" width="51" style="6" customWidth="1"/>
    <col min="12032" max="12032" width="17.75" style="6" customWidth="1"/>
    <col min="12033" max="12033" width="13.84765625" style="6" customWidth="1"/>
    <col min="12034" max="12034" width="12.5" style="6" customWidth="1"/>
    <col min="12035" max="12036" width="14.5" style="6" customWidth="1"/>
    <col min="12037" max="12037" width="10.75" style="6" customWidth="1"/>
    <col min="12038" max="12283" width="9" style="6"/>
    <col min="12284" max="12284" width="6.5" style="6" customWidth="1"/>
    <col min="12285" max="12285" width="31.25" style="6" customWidth="1"/>
    <col min="12286" max="12286" width="42.75" style="6" customWidth="1"/>
    <col min="12287" max="12287" width="51" style="6" customWidth="1"/>
    <col min="12288" max="12288" width="17.75" style="6" customWidth="1"/>
    <col min="12289" max="12289" width="13.84765625" style="6" customWidth="1"/>
    <col min="12290" max="12290" width="12.5" style="6" customWidth="1"/>
    <col min="12291" max="12292" width="14.5" style="6" customWidth="1"/>
    <col min="12293" max="12293" width="10.75" style="6" customWidth="1"/>
    <col min="12294" max="12539" width="9" style="6"/>
    <col min="12540" max="12540" width="6.5" style="6" customWidth="1"/>
    <col min="12541" max="12541" width="31.25" style="6" customWidth="1"/>
    <col min="12542" max="12542" width="42.75" style="6" customWidth="1"/>
    <col min="12543" max="12543" width="51" style="6" customWidth="1"/>
    <col min="12544" max="12544" width="17.75" style="6" customWidth="1"/>
    <col min="12545" max="12545" width="13.84765625" style="6" customWidth="1"/>
    <col min="12546" max="12546" width="12.5" style="6" customWidth="1"/>
    <col min="12547" max="12548" width="14.5" style="6" customWidth="1"/>
    <col min="12549" max="12549" width="10.75" style="6" customWidth="1"/>
    <col min="12550" max="12795" width="9" style="6"/>
    <col min="12796" max="12796" width="6.5" style="6" customWidth="1"/>
    <col min="12797" max="12797" width="31.25" style="6" customWidth="1"/>
    <col min="12798" max="12798" width="42.75" style="6" customWidth="1"/>
    <col min="12799" max="12799" width="51" style="6" customWidth="1"/>
    <col min="12800" max="12800" width="17.75" style="6" customWidth="1"/>
    <col min="12801" max="12801" width="13.84765625" style="6" customWidth="1"/>
    <col min="12802" max="12802" width="12.5" style="6" customWidth="1"/>
    <col min="12803" max="12804" width="14.5" style="6" customWidth="1"/>
    <col min="12805" max="12805" width="10.75" style="6" customWidth="1"/>
    <col min="12806" max="13051" width="9" style="6"/>
    <col min="13052" max="13052" width="6.5" style="6" customWidth="1"/>
    <col min="13053" max="13053" width="31.25" style="6" customWidth="1"/>
    <col min="13054" max="13054" width="42.75" style="6" customWidth="1"/>
    <col min="13055" max="13055" width="51" style="6" customWidth="1"/>
    <col min="13056" max="13056" width="17.75" style="6" customWidth="1"/>
    <col min="13057" max="13057" width="13.84765625" style="6" customWidth="1"/>
    <col min="13058" max="13058" width="12.5" style="6" customWidth="1"/>
    <col min="13059" max="13060" width="14.5" style="6" customWidth="1"/>
    <col min="13061" max="13061" width="10.75" style="6" customWidth="1"/>
    <col min="13062" max="13307" width="9" style="6"/>
    <col min="13308" max="13308" width="6.5" style="6" customWidth="1"/>
    <col min="13309" max="13309" width="31.25" style="6" customWidth="1"/>
    <col min="13310" max="13310" width="42.75" style="6" customWidth="1"/>
    <col min="13311" max="13311" width="51" style="6" customWidth="1"/>
    <col min="13312" max="13312" width="17.75" style="6" customWidth="1"/>
    <col min="13313" max="13313" width="13.84765625" style="6" customWidth="1"/>
    <col min="13314" max="13314" width="12.5" style="6" customWidth="1"/>
    <col min="13315" max="13316" width="14.5" style="6" customWidth="1"/>
    <col min="13317" max="13317" width="10.75" style="6" customWidth="1"/>
    <col min="13318" max="13563" width="9" style="6"/>
    <col min="13564" max="13564" width="6.5" style="6" customWidth="1"/>
    <col min="13565" max="13565" width="31.25" style="6" customWidth="1"/>
    <col min="13566" max="13566" width="42.75" style="6" customWidth="1"/>
    <col min="13567" max="13567" width="51" style="6" customWidth="1"/>
    <col min="13568" max="13568" width="17.75" style="6" customWidth="1"/>
    <col min="13569" max="13569" width="13.84765625" style="6" customWidth="1"/>
    <col min="13570" max="13570" width="12.5" style="6" customWidth="1"/>
    <col min="13571" max="13572" width="14.5" style="6" customWidth="1"/>
    <col min="13573" max="13573" width="10.75" style="6" customWidth="1"/>
    <col min="13574" max="13819" width="9" style="6"/>
    <col min="13820" max="13820" width="6.5" style="6" customWidth="1"/>
    <col min="13821" max="13821" width="31.25" style="6" customWidth="1"/>
    <col min="13822" max="13822" width="42.75" style="6" customWidth="1"/>
    <col min="13823" max="13823" width="51" style="6" customWidth="1"/>
    <col min="13824" max="13824" width="17.75" style="6" customWidth="1"/>
    <col min="13825" max="13825" width="13.84765625" style="6" customWidth="1"/>
    <col min="13826" max="13826" width="12.5" style="6" customWidth="1"/>
    <col min="13827" max="13828" width="14.5" style="6" customWidth="1"/>
    <col min="13829" max="13829" width="10.75" style="6" customWidth="1"/>
    <col min="13830" max="14075" width="9" style="6"/>
    <col min="14076" max="14076" width="6.5" style="6" customWidth="1"/>
    <col min="14077" max="14077" width="31.25" style="6" customWidth="1"/>
    <col min="14078" max="14078" width="42.75" style="6" customWidth="1"/>
    <col min="14079" max="14079" width="51" style="6" customWidth="1"/>
    <col min="14080" max="14080" width="17.75" style="6" customWidth="1"/>
    <col min="14081" max="14081" width="13.84765625" style="6" customWidth="1"/>
    <col min="14082" max="14082" width="12.5" style="6" customWidth="1"/>
    <col min="14083" max="14084" width="14.5" style="6" customWidth="1"/>
    <col min="14085" max="14085" width="10.75" style="6" customWidth="1"/>
    <col min="14086" max="14331" width="9" style="6"/>
    <col min="14332" max="14332" width="6.5" style="6" customWidth="1"/>
    <col min="14333" max="14333" width="31.25" style="6" customWidth="1"/>
    <col min="14334" max="14334" width="42.75" style="6" customWidth="1"/>
    <col min="14335" max="14335" width="51" style="6" customWidth="1"/>
    <col min="14336" max="14336" width="17.75" style="6" customWidth="1"/>
    <col min="14337" max="14337" width="13.84765625" style="6" customWidth="1"/>
    <col min="14338" max="14338" width="12.5" style="6" customWidth="1"/>
    <col min="14339" max="14340" width="14.5" style="6" customWidth="1"/>
    <col min="14341" max="14341" width="10.75" style="6" customWidth="1"/>
    <col min="14342" max="14587" width="9" style="6"/>
    <col min="14588" max="14588" width="6.5" style="6" customWidth="1"/>
    <col min="14589" max="14589" width="31.25" style="6" customWidth="1"/>
    <col min="14590" max="14590" width="42.75" style="6" customWidth="1"/>
    <col min="14591" max="14591" width="51" style="6" customWidth="1"/>
    <col min="14592" max="14592" width="17.75" style="6" customWidth="1"/>
    <col min="14593" max="14593" width="13.84765625" style="6" customWidth="1"/>
    <col min="14594" max="14594" width="12.5" style="6" customWidth="1"/>
    <col min="14595" max="14596" width="14.5" style="6" customWidth="1"/>
    <col min="14597" max="14597" width="10.75" style="6" customWidth="1"/>
    <col min="14598" max="14843" width="9" style="6"/>
    <col min="14844" max="14844" width="6.5" style="6" customWidth="1"/>
    <col min="14845" max="14845" width="31.25" style="6" customWidth="1"/>
    <col min="14846" max="14846" width="42.75" style="6" customWidth="1"/>
    <col min="14847" max="14847" width="51" style="6" customWidth="1"/>
    <col min="14848" max="14848" width="17.75" style="6" customWidth="1"/>
    <col min="14849" max="14849" width="13.84765625" style="6" customWidth="1"/>
    <col min="14850" max="14850" width="12.5" style="6" customWidth="1"/>
    <col min="14851" max="14852" width="14.5" style="6" customWidth="1"/>
    <col min="14853" max="14853" width="10.75" style="6" customWidth="1"/>
    <col min="14854" max="15099" width="9" style="6"/>
    <col min="15100" max="15100" width="6.5" style="6" customWidth="1"/>
    <col min="15101" max="15101" width="31.25" style="6" customWidth="1"/>
    <col min="15102" max="15102" width="42.75" style="6" customWidth="1"/>
    <col min="15103" max="15103" width="51" style="6" customWidth="1"/>
    <col min="15104" max="15104" width="17.75" style="6" customWidth="1"/>
    <col min="15105" max="15105" width="13.84765625" style="6" customWidth="1"/>
    <col min="15106" max="15106" width="12.5" style="6" customWidth="1"/>
    <col min="15107" max="15108" width="14.5" style="6" customWidth="1"/>
    <col min="15109" max="15109" width="10.75" style="6" customWidth="1"/>
    <col min="15110" max="15355" width="9" style="6"/>
    <col min="15356" max="15356" width="6.5" style="6" customWidth="1"/>
    <col min="15357" max="15357" width="31.25" style="6" customWidth="1"/>
    <col min="15358" max="15358" width="42.75" style="6" customWidth="1"/>
    <col min="15359" max="15359" width="51" style="6" customWidth="1"/>
    <col min="15360" max="15360" width="17.75" style="6" customWidth="1"/>
    <col min="15361" max="15361" width="13.84765625" style="6" customWidth="1"/>
    <col min="15362" max="15362" width="12.5" style="6" customWidth="1"/>
    <col min="15363" max="15364" width="14.5" style="6" customWidth="1"/>
    <col min="15365" max="15365" width="10.75" style="6" customWidth="1"/>
    <col min="15366" max="15611" width="9" style="6"/>
    <col min="15612" max="15612" width="6.5" style="6" customWidth="1"/>
    <col min="15613" max="15613" width="31.25" style="6" customWidth="1"/>
    <col min="15614" max="15614" width="42.75" style="6" customWidth="1"/>
    <col min="15615" max="15615" width="51" style="6" customWidth="1"/>
    <col min="15616" max="15616" width="17.75" style="6" customWidth="1"/>
    <col min="15617" max="15617" width="13.84765625" style="6" customWidth="1"/>
    <col min="15618" max="15618" width="12.5" style="6" customWidth="1"/>
    <col min="15619" max="15620" width="14.5" style="6" customWidth="1"/>
    <col min="15621" max="15621" width="10.75" style="6" customWidth="1"/>
    <col min="15622" max="15867" width="9" style="6"/>
    <col min="15868" max="15868" width="6.5" style="6" customWidth="1"/>
    <col min="15869" max="15869" width="31.25" style="6" customWidth="1"/>
    <col min="15870" max="15870" width="42.75" style="6" customWidth="1"/>
    <col min="15871" max="15871" width="51" style="6" customWidth="1"/>
    <col min="15872" max="15872" width="17.75" style="6" customWidth="1"/>
    <col min="15873" max="15873" width="13.84765625" style="6" customWidth="1"/>
    <col min="15874" max="15874" width="12.5" style="6" customWidth="1"/>
    <col min="15875" max="15876" width="14.5" style="6" customWidth="1"/>
    <col min="15877" max="15877" width="10.75" style="6" customWidth="1"/>
    <col min="15878" max="16123" width="9" style="6"/>
    <col min="16124" max="16124" width="6.5" style="6" customWidth="1"/>
    <col min="16125" max="16125" width="31.25" style="6" customWidth="1"/>
    <col min="16126" max="16126" width="42.75" style="6" customWidth="1"/>
    <col min="16127" max="16127" width="51" style="6" customWidth="1"/>
    <col min="16128" max="16128" width="17.75" style="6" customWidth="1"/>
    <col min="16129" max="16129" width="13.84765625" style="6" customWidth="1"/>
    <col min="16130" max="16130" width="12.5" style="6" customWidth="1"/>
    <col min="16131" max="16132" width="14.5" style="6" customWidth="1"/>
    <col min="16133" max="16133" width="10.75" style="6" customWidth="1"/>
    <col min="16134" max="16384" width="9" style="6"/>
  </cols>
  <sheetData>
    <row r="1" spans="1:6" ht="32.4" x14ac:dyDescent="0.5">
      <c r="A1" s="203" t="s">
        <v>228</v>
      </c>
      <c r="B1" s="204"/>
      <c r="C1" s="204"/>
      <c r="D1" s="204"/>
      <c r="E1" s="204"/>
    </row>
    <row r="2" spans="1:6" ht="54" customHeight="1" x14ac:dyDescent="0.5">
      <c r="A2" s="205" t="s">
        <v>229</v>
      </c>
      <c r="B2" s="205"/>
      <c r="C2" s="205"/>
      <c r="D2" s="205"/>
      <c r="E2" s="205"/>
    </row>
    <row r="3" spans="1:6" ht="18" customHeight="1" x14ac:dyDescent="0.5">
      <c r="A3" s="206" t="s">
        <v>1</v>
      </c>
      <c r="B3" s="247"/>
      <c r="C3" s="247"/>
      <c r="D3" s="247"/>
      <c r="E3" s="247"/>
    </row>
    <row r="4" spans="1:6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6" s="11" customFormat="1" ht="18.3" x14ac:dyDescent="0.5">
      <c r="A5" s="15">
        <v>1</v>
      </c>
      <c r="B5" s="16" t="s">
        <v>208</v>
      </c>
      <c r="C5" s="17" t="s">
        <v>8</v>
      </c>
      <c r="D5" s="18" t="s">
        <v>230</v>
      </c>
      <c r="E5" s="19">
        <f>8*2.5</f>
        <v>20</v>
      </c>
    </row>
    <row r="6" spans="1:6" s="11" customFormat="1" ht="18.3" x14ac:dyDescent="0.5">
      <c r="A6" s="15">
        <v>2</v>
      </c>
      <c r="B6" s="16" t="s">
        <v>153</v>
      </c>
      <c r="C6" s="20" t="s">
        <v>154</v>
      </c>
      <c r="D6" s="18" t="s">
        <v>231</v>
      </c>
      <c r="E6" s="21">
        <v>2</v>
      </c>
    </row>
    <row r="7" spans="1:6" s="11" customFormat="1" ht="18.3" x14ac:dyDescent="0.5">
      <c r="A7" s="15">
        <v>3</v>
      </c>
      <c r="B7" s="17" t="s">
        <v>12</v>
      </c>
      <c r="C7" s="17"/>
      <c r="D7" s="18"/>
      <c r="E7" s="19">
        <f>SUM(E5)</f>
        <v>20</v>
      </c>
    </row>
    <row r="8" spans="1:6" ht="18.3" x14ac:dyDescent="0.5">
      <c r="A8" s="15">
        <v>4</v>
      </c>
      <c r="B8" s="22" t="s">
        <v>21</v>
      </c>
      <c r="C8" s="148" t="s">
        <v>22</v>
      </c>
      <c r="D8" s="18" t="s">
        <v>159</v>
      </c>
      <c r="E8" s="21">
        <v>2</v>
      </c>
    </row>
    <row r="9" spans="1:6" ht="18" customHeight="1" x14ac:dyDescent="0.5">
      <c r="A9" s="206" t="s">
        <v>112</v>
      </c>
      <c r="B9" s="247"/>
      <c r="C9" s="247"/>
      <c r="D9" s="247"/>
      <c r="E9" s="247"/>
    </row>
    <row r="10" spans="1:6" ht="17.649999999999999" customHeight="1" x14ac:dyDescent="0.5">
      <c r="A10" s="7" t="s">
        <v>2</v>
      </c>
      <c r="B10" s="7" t="s">
        <v>3</v>
      </c>
      <c r="C10" s="253" t="s">
        <v>25</v>
      </c>
      <c r="D10" s="253"/>
      <c r="E10" s="7" t="s">
        <v>26</v>
      </c>
    </row>
    <row r="11" spans="1:6" ht="18.3" x14ac:dyDescent="0.5">
      <c r="A11" s="252" t="s">
        <v>27</v>
      </c>
      <c r="B11" s="252"/>
      <c r="C11" s="252"/>
      <c r="D11" s="252"/>
      <c r="E11" s="252"/>
    </row>
    <row r="12" spans="1:6" s="12" customFormat="1" ht="18.3" x14ac:dyDescent="0.5">
      <c r="A12" s="15">
        <v>1</v>
      </c>
      <c r="B12" s="22" t="s">
        <v>232</v>
      </c>
      <c r="C12" s="250" t="s">
        <v>233</v>
      </c>
      <c r="D12" s="251"/>
      <c r="E12" s="23">
        <v>1</v>
      </c>
      <c r="F12" s="36"/>
    </row>
    <row r="13" spans="1:6" s="13" customFormat="1" ht="18.3" x14ac:dyDescent="0.5">
      <c r="A13" s="15">
        <v>2</v>
      </c>
      <c r="B13" s="17" t="s">
        <v>161</v>
      </c>
      <c r="C13" s="250" t="s">
        <v>162</v>
      </c>
      <c r="D13" s="251"/>
      <c r="E13" s="24">
        <v>2</v>
      </c>
      <c r="F13" s="37"/>
    </row>
    <row r="14" spans="1:6" s="13" customFormat="1" ht="18.3" x14ac:dyDescent="0.5">
      <c r="A14" s="15">
        <v>3</v>
      </c>
      <c r="B14" s="17" t="s">
        <v>36</v>
      </c>
      <c r="C14" s="250" t="s">
        <v>163</v>
      </c>
      <c r="D14" s="251"/>
      <c r="E14" s="23">
        <v>1</v>
      </c>
      <c r="F14" s="37"/>
    </row>
    <row r="15" spans="1:6" s="13" customFormat="1" ht="18.3" x14ac:dyDescent="0.5">
      <c r="A15" s="15">
        <v>4</v>
      </c>
      <c r="B15" s="16" t="s">
        <v>40</v>
      </c>
      <c r="C15" s="250" t="s">
        <v>164</v>
      </c>
      <c r="D15" s="251"/>
      <c r="E15" s="23">
        <v>1</v>
      </c>
    </row>
    <row r="16" spans="1:6" s="13" customFormat="1" ht="18.3" x14ac:dyDescent="0.5">
      <c r="A16" s="15">
        <v>5</v>
      </c>
      <c r="B16" s="25" t="s">
        <v>205</v>
      </c>
      <c r="C16" s="250" t="s">
        <v>43</v>
      </c>
      <c r="D16" s="251"/>
      <c r="E16" s="24">
        <v>2</v>
      </c>
    </row>
    <row r="17" spans="1:6" s="13" customFormat="1" ht="18.3" x14ac:dyDescent="0.5">
      <c r="A17" s="15">
        <v>6</v>
      </c>
      <c r="B17" s="16" t="s">
        <v>44</v>
      </c>
      <c r="C17" s="250" t="s">
        <v>45</v>
      </c>
      <c r="D17" s="251"/>
      <c r="E17" s="24">
        <v>2</v>
      </c>
      <c r="F17" s="37"/>
    </row>
    <row r="18" spans="1:6" s="13" customFormat="1" ht="18.3" x14ac:dyDescent="0.5">
      <c r="A18" s="15">
        <v>7</v>
      </c>
      <c r="B18" s="16" t="s">
        <v>46</v>
      </c>
      <c r="C18" s="250" t="s">
        <v>165</v>
      </c>
      <c r="D18" s="251"/>
      <c r="E18" s="23">
        <v>1</v>
      </c>
    </row>
    <row r="19" spans="1:6" s="14" customFormat="1" ht="18.3" x14ac:dyDescent="0.5">
      <c r="A19" s="15">
        <v>8</v>
      </c>
      <c r="B19" s="26" t="s">
        <v>50</v>
      </c>
      <c r="C19" s="164"/>
      <c r="D19" s="164"/>
      <c r="E19" s="27">
        <v>1</v>
      </c>
      <c r="F19" s="38"/>
    </row>
    <row r="20" spans="1:6" s="13" customFormat="1" ht="18.3" x14ac:dyDescent="0.5">
      <c r="A20" s="15">
        <v>9</v>
      </c>
      <c r="B20" s="16" t="s">
        <v>53</v>
      </c>
      <c r="C20" s="250"/>
      <c r="D20" s="251"/>
      <c r="E20" s="28">
        <v>1</v>
      </c>
    </row>
    <row r="21" spans="1:6" ht="18.3" x14ac:dyDescent="0.5">
      <c r="A21" s="245" t="s">
        <v>63</v>
      </c>
      <c r="B21" s="245"/>
      <c r="C21" s="245"/>
      <c r="D21" s="245"/>
      <c r="E21" s="245"/>
    </row>
    <row r="22" spans="1:6" ht="18" customHeight="1" x14ac:dyDescent="0.5">
      <c r="A22" s="235">
        <v>1</v>
      </c>
      <c r="B22" s="255" t="s">
        <v>213</v>
      </c>
      <c r="C22" s="212" t="s">
        <v>234</v>
      </c>
      <c r="D22" s="212"/>
      <c r="E22" s="29">
        <v>1</v>
      </c>
    </row>
    <row r="23" spans="1:6" x14ac:dyDescent="0.5">
      <c r="A23" s="235"/>
      <c r="B23" s="236"/>
      <c r="C23" s="212" t="s">
        <v>235</v>
      </c>
      <c r="D23" s="212"/>
      <c r="E23" s="21">
        <v>1</v>
      </c>
    </row>
    <row r="24" spans="1:6" ht="18.3" x14ac:dyDescent="0.5">
      <c r="A24" s="30">
        <v>2</v>
      </c>
      <c r="B24" s="31" t="s">
        <v>236</v>
      </c>
      <c r="C24" s="258"/>
      <c r="D24" s="259"/>
      <c r="E24" s="32">
        <v>1</v>
      </c>
    </row>
    <row r="25" spans="1:6" ht="18.3" x14ac:dyDescent="0.5">
      <c r="A25" s="30">
        <v>3</v>
      </c>
      <c r="B25" s="33" t="s">
        <v>218</v>
      </c>
      <c r="C25" s="212"/>
      <c r="D25" s="212"/>
      <c r="E25" s="34">
        <v>1</v>
      </c>
    </row>
    <row r="26" spans="1:6" ht="18.3" x14ac:dyDescent="0.5">
      <c r="A26" s="30">
        <v>4</v>
      </c>
      <c r="B26" s="33" t="s">
        <v>83</v>
      </c>
      <c r="C26" s="212"/>
      <c r="D26" s="212"/>
      <c r="E26" s="35">
        <v>1</v>
      </c>
    </row>
    <row r="27" spans="1:6" ht="18" customHeight="1" x14ac:dyDescent="0.5">
      <c r="A27" s="206" t="s">
        <v>97</v>
      </c>
      <c r="B27" s="247"/>
      <c r="C27" s="247"/>
      <c r="D27" s="247"/>
      <c r="E27" s="247"/>
    </row>
    <row r="28" spans="1:6" ht="18.3" x14ac:dyDescent="0.5">
      <c r="A28" s="161">
        <v>1</v>
      </c>
      <c r="B28" s="8" t="s">
        <v>98</v>
      </c>
      <c r="C28" s="234"/>
      <c r="D28" s="234"/>
      <c r="E28" s="9">
        <v>1</v>
      </c>
    </row>
    <row r="29" spans="1:6" ht="18.3" x14ac:dyDescent="0.5">
      <c r="A29" s="161">
        <v>2</v>
      </c>
      <c r="B29" s="8" t="s">
        <v>101</v>
      </c>
      <c r="C29" s="234" t="s">
        <v>150</v>
      </c>
      <c r="D29" s="234"/>
      <c r="E29" s="9">
        <v>1</v>
      </c>
    </row>
    <row r="30" spans="1:6" ht="18.3" x14ac:dyDescent="0.5">
      <c r="A30" s="161">
        <v>3</v>
      </c>
      <c r="B30" s="8" t="s">
        <v>104</v>
      </c>
      <c r="C30" s="234" t="s">
        <v>150</v>
      </c>
      <c r="D30" s="234"/>
      <c r="E30" s="9">
        <v>1</v>
      </c>
    </row>
  </sheetData>
  <mergeCells count="27">
    <mergeCell ref="A1:E1"/>
    <mergeCell ref="A2:E2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2:A23"/>
    <mergeCell ref="B22:B23"/>
    <mergeCell ref="A21:E21"/>
    <mergeCell ref="C22:D22"/>
    <mergeCell ref="C23:D23"/>
    <mergeCell ref="C30:D30"/>
    <mergeCell ref="C24:D24"/>
    <mergeCell ref="A27:E27"/>
    <mergeCell ref="C28:D28"/>
    <mergeCell ref="C29:D29"/>
    <mergeCell ref="C25:D25"/>
    <mergeCell ref="C26:D26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1" fitToHeight="0" orientation="portrait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40" workbookViewId="0">
      <selection activeCell="C42" sqref="C42:D42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25.84765625" style="3" customWidth="1"/>
    <col min="4" max="4" width="13.59765625" style="4" customWidth="1"/>
    <col min="5" max="5" width="12.84765625" style="3" customWidth="1"/>
    <col min="6" max="6" width="0.1484375" style="6" customWidth="1"/>
    <col min="7" max="251" width="9" style="6"/>
    <col min="252" max="252" width="6.5" style="6" customWidth="1"/>
    <col min="253" max="253" width="31.25" style="6" customWidth="1"/>
    <col min="254" max="254" width="42.75" style="6" customWidth="1"/>
    <col min="255" max="255" width="51" style="6" customWidth="1"/>
    <col min="256" max="256" width="17.75" style="6" customWidth="1"/>
    <col min="257" max="257" width="13.84765625" style="6" customWidth="1"/>
    <col min="258" max="258" width="12.5" style="6" customWidth="1"/>
    <col min="259" max="260" width="14.5" style="6" customWidth="1"/>
    <col min="261" max="261" width="10.75" style="6" customWidth="1"/>
    <col min="262" max="507" width="9" style="6"/>
    <col min="508" max="508" width="6.5" style="6" customWidth="1"/>
    <col min="509" max="509" width="31.25" style="6" customWidth="1"/>
    <col min="510" max="510" width="42.75" style="6" customWidth="1"/>
    <col min="511" max="511" width="51" style="6" customWidth="1"/>
    <col min="512" max="512" width="17.75" style="6" customWidth="1"/>
    <col min="513" max="513" width="13.84765625" style="6" customWidth="1"/>
    <col min="514" max="514" width="12.5" style="6" customWidth="1"/>
    <col min="515" max="516" width="14.5" style="6" customWidth="1"/>
    <col min="517" max="517" width="10.75" style="6" customWidth="1"/>
    <col min="518" max="763" width="9" style="6"/>
    <col min="764" max="764" width="6.5" style="6" customWidth="1"/>
    <col min="765" max="765" width="31.25" style="6" customWidth="1"/>
    <col min="766" max="766" width="42.75" style="6" customWidth="1"/>
    <col min="767" max="767" width="51" style="6" customWidth="1"/>
    <col min="768" max="768" width="17.75" style="6" customWidth="1"/>
    <col min="769" max="769" width="13.84765625" style="6" customWidth="1"/>
    <col min="770" max="770" width="12.5" style="6" customWidth="1"/>
    <col min="771" max="772" width="14.5" style="6" customWidth="1"/>
    <col min="773" max="773" width="10.75" style="6" customWidth="1"/>
    <col min="774" max="1019" width="9" style="6"/>
    <col min="1020" max="1020" width="6.5" style="6" customWidth="1"/>
    <col min="1021" max="1021" width="31.25" style="6" customWidth="1"/>
    <col min="1022" max="1022" width="42.75" style="6" customWidth="1"/>
    <col min="1023" max="1023" width="51" style="6" customWidth="1"/>
    <col min="1024" max="1024" width="17.75" style="6" customWidth="1"/>
    <col min="1025" max="1025" width="13.84765625" style="6" customWidth="1"/>
    <col min="1026" max="1026" width="12.5" style="6" customWidth="1"/>
    <col min="1027" max="1028" width="14.5" style="6" customWidth="1"/>
    <col min="1029" max="1029" width="10.75" style="6" customWidth="1"/>
    <col min="1030" max="1275" width="9" style="6"/>
    <col min="1276" max="1276" width="6.5" style="6" customWidth="1"/>
    <col min="1277" max="1277" width="31.25" style="6" customWidth="1"/>
    <col min="1278" max="1278" width="42.75" style="6" customWidth="1"/>
    <col min="1279" max="1279" width="51" style="6" customWidth="1"/>
    <col min="1280" max="1280" width="17.75" style="6" customWidth="1"/>
    <col min="1281" max="1281" width="13.84765625" style="6" customWidth="1"/>
    <col min="1282" max="1282" width="12.5" style="6" customWidth="1"/>
    <col min="1283" max="1284" width="14.5" style="6" customWidth="1"/>
    <col min="1285" max="1285" width="10.75" style="6" customWidth="1"/>
    <col min="1286" max="1531" width="9" style="6"/>
    <col min="1532" max="1532" width="6.5" style="6" customWidth="1"/>
    <col min="1533" max="1533" width="31.25" style="6" customWidth="1"/>
    <col min="1534" max="1534" width="42.75" style="6" customWidth="1"/>
    <col min="1535" max="1535" width="51" style="6" customWidth="1"/>
    <col min="1536" max="1536" width="17.75" style="6" customWidth="1"/>
    <col min="1537" max="1537" width="13.84765625" style="6" customWidth="1"/>
    <col min="1538" max="1538" width="12.5" style="6" customWidth="1"/>
    <col min="1539" max="1540" width="14.5" style="6" customWidth="1"/>
    <col min="1541" max="1541" width="10.75" style="6" customWidth="1"/>
    <col min="1542" max="1787" width="9" style="6"/>
    <col min="1788" max="1788" width="6.5" style="6" customWidth="1"/>
    <col min="1789" max="1789" width="31.25" style="6" customWidth="1"/>
    <col min="1790" max="1790" width="42.75" style="6" customWidth="1"/>
    <col min="1791" max="1791" width="51" style="6" customWidth="1"/>
    <col min="1792" max="1792" width="17.75" style="6" customWidth="1"/>
    <col min="1793" max="1793" width="13.84765625" style="6" customWidth="1"/>
    <col min="1794" max="1794" width="12.5" style="6" customWidth="1"/>
    <col min="1795" max="1796" width="14.5" style="6" customWidth="1"/>
    <col min="1797" max="1797" width="10.75" style="6" customWidth="1"/>
    <col min="1798" max="2043" width="9" style="6"/>
    <col min="2044" max="2044" width="6.5" style="6" customWidth="1"/>
    <col min="2045" max="2045" width="31.25" style="6" customWidth="1"/>
    <col min="2046" max="2046" width="42.75" style="6" customWidth="1"/>
    <col min="2047" max="2047" width="51" style="6" customWidth="1"/>
    <col min="2048" max="2048" width="17.75" style="6" customWidth="1"/>
    <col min="2049" max="2049" width="13.84765625" style="6" customWidth="1"/>
    <col min="2050" max="2050" width="12.5" style="6" customWidth="1"/>
    <col min="2051" max="2052" width="14.5" style="6" customWidth="1"/>
    <col min="2053" max="2053" width="10.75" style="6" customWidth="1"/>
    <col min="2054" max="2299" width="9" style="6"/>
    <col min="2300" max="2300" width="6.5" style="6" customWidth="1"/>
    <col min="2301" max="2301" width="31.25" style="6" customWidth="1"/>
    <col min="2302" max="2302" width="42.75" style="6" customWidth="1"/>
    <col min="2303" max="2303" width="51" style="6" customWidth="1"/>
    <col min="2304" max="2304" width="17.75" style="6" customWidth="1"/>
    <col min="2305" max="2305" width="13.84765625" style="6" customWidth="1"/>
    <col min="2306" max="2306" width="12.5" style="6" customWidth="1"/>
    <col min="2307" max="2308" width="14.5" style="6" customWidth="1"/>
    <col min="2309" max="2309" width="10.75" style="6" customWidth="1"/>
    <col min="2310" max="2555" width="9" style="6"/>
    <col min="2556" max="2556" width="6.5" style="6" customWidth="1"/>
    <col min="2557" max="2557" width="31.25" style="6" customWidth="1"/>
    <col min="2558" max="2558" width="42.75" style="6" customWidth="1"/>
    <col min="2559" max="2559" width="51" style="6" customWidth="1"/>
    <col min="2560" max="2560" width="17.75" style="6" customWidth="1"/>
    <col min="2561" max="2561" width="13.84765625" style="6" customWidth="1"/>
    <col min="2562" max="2562" width="12.5" style="6" customWidth="1"/>
    <col min="2563" max="2564" width="14.5" style="6" customWidth="1"/>
    <col min="2565" max="2565" width="10.75" style="6" customWidth="1"/>
    <col min="2566" max="2811" width="9" style="6"/>
    <col min="2812" max="2812" width="6.5" style="6" customWidth="1"/>
    <col min="2813" max="2813" width="31.25" style="6" customWidth="1"/>
    <col min="2814" max="2814" width="42.75" style="6" customWidth="1"/>
    <col min="2815" max="2815" width="51" style="6" customWidth="1"/>
    <col min="2816" max="2816" width="17.75" style="6" customWidth="1"/>
    <col min="2817" max="2817" width="13.84765625" style="6" customWidth="1"/>
    <col min="2818" max="2818" width="12.5" style="6" customWidth="1"/>
    <col min="2819" max="2820" width="14.5" style="6" customWidth="1"/>
    <col min="2821" max="2821" width="10.75" style="6" customWidth="1"/>
    <col min="2822" max="3067" width="9" style="6"/>
    <col min="3068" max="3068" width="6.5" style="6" customWidth="1"/>
    <col min="3069" max="3069" width="31.25" style="6" customWidth="1"/>
    <col min="3070" max="3070" width="42.75" style="6" customWidth="1"/>
    <col min="3071" max="3071" width="51" style="6" customWidth="1"/>
    <col min="3072" max="3072" width="17.75" style="6" customWidth="1"/>
    <col min="3073" max="3073" width="13.84765625" style="6" customWidth="1"/>
    <col min="3074" max="3074" width="12.5" style="6" customWidth="1"/>
    <col min="3075" max="3076" width="14.5" style="6" customWidth="1"/>
    <col min="3077" max="3077" width="10.75" style="6" customWidth="1"/>
    <col min="3078" max="3323" width="9" style="6"/>
    <col min="3324" max="3324" width="6.5" style="6" customWidth="1"/>
    <col min="3325" max="3325" width="31.25" style="6" customWidth="1"/>
    <col min="3326" max="3326" width="42.75" style="6" customWidth="1"/>
    <col min="3327" max="3327" width="51" style="6" customWidth="1"/>
    <col min="3328" max="3328" width="17.75" style="6" customWidth="1"/>
    <col min="3329" max="3329" width="13.84765625" style="6" customWidth="1"/>
    <col min="3330" max="3330" width="12.5" style="6" customWidth="1"/>
    <col min="3331" max="3332" width="14.5" style="6" customWidth="1"/>
    <col min="3333" max="3333" width="10.75" style="6" customWidth="1"/>
    <col min="3334" max="3579" width="9" style="6"/>
    <col min="3580" max="3580" width="6.5" style="6" customWidth="1"/>
    <col min="3581" max="3581" width="31.25" style="6" customWidth="1"/>
    <col min="3582" max="3582" width="42.75" style="6" customWidth="1"/>
    <col min="3583" max="3583" width="51" style="6" customWidth="1"/>
    <col min="3584" max="3584" width="17.75" style="6" customWidth="1"/>
    <col min="3585" max="3585" width="13.84765625" style="6" customWidth="1"/>
    <col min="3586" max="3586" width="12.5" style="6" customWidth="1"/>
    <col min="3587" max="3588" width="14.5" style="6" customWidth="1"/>
    <col min="3589" max="3589" width="10.75" style="6" customWidth="1"/>
    <col min="3590" max="3835" width="9" style="6"/>
    <col min="3836" max="3836" width="6.5" style="6" customWidth="1"/>
    <col min="3837" max="3837" width="31.25" style="6" customWidth="1"/>
    <col min="3838" max="3838" width="42.75" style="6" customWidth="1"/>
    <col min="3839" max="3839" width="51" style="6" customWidth="1"/>
    <col min="3840" max="3840" width="17.75" style="6" customWidth="1"/>
    <col min="3841" max="3841" width="13.84765625" style="6" customWidth="1"/>
    <col min="3842" max="3842" width="12.5" style="6" customWidth="1"/>
    <col min="3843" max="3844" width="14.5" style="6" customWidth="1"/>
    <col min="3845" max="3845" width="10.75" style="6" customWidth="1"/>
    <col min="3846" max="4091" width="9" style="6"/>
    <col min="4092" max="4092" width="6.5" style="6" customWidth="1"/>
    <col min="4093" max="4093" width="31.25" style="6" customWidth="1"/>
    <col min="4094" max="4094" width="42.75" style="6" customWidth="1"/>
    <col min="4095" max="4095" width="51" style="6" customWidth="1"/>
    <col min="4096" max="4096" width="17.75" style="6" customWidth="1"/>
    <col min="4097" max="4097" width="13.84765625" style="6" customWidth="1"/>
    <col min="4098" max="4098" width="12.5" style="6" customWidth="1"/>
    <col min="4099" max="4100" width="14.5" style="6" customWidth="1"/>
    <col min="4101" max="4101" width="10.75" style="6" customWidth="1"/>
    <col min="4102" max="4347" width="9" style="6"/>
    <col min="4348" max="4348" width="6.5" style="6" customWidth="1"/>
    <col min="4349" max="4349" width="31.25" style="6" customWidth="1"/>
    <col min="4350" max="4350" width="42.75" style="6" customWidth="1"/>
    <col min="4351" max="4351" width="51" style="6" customWidth="1"/>
    <col min="4352" max="4352" width="17.75" style="6" customWidth="1"/>
    <col min="4353" max="4353" width="13.84765625" style="6" customWidth="1"/>
    <col min="4354" max="4354" width="12.5" style="6" customWidth="1"/>
    <col min="4355" max="4356" width="14.5" style="6" customWidth="1"/>
    <col min="4357" max="4357" width="10.75" style="6" customWidth="1"/>
    <col min="4358" max="4603" width="9" style="6"/>
    <col min="4604" max="4604" width="6.5" style="6" customWidth="1"/>
    <col min="4605" max="4605" width="31.25" style="6" customWidth="1"/>
    <col min="4606" max="4606" width="42.75" style="6" customWidth="1"/>
    <col min="4607" max="4607" width="51" style="6" customWidth="1"/>
    <col min="4608" max="4608" width="17.75" style="6" customWidth="1"/>
    <col min="4609" max="4609" width="13.84765625" style="6" customWidth="1"/>
    <col min="4610" max="4610" width="12.5" style="6" customWidth="1"/>
    <col min="4611" max="4612" width="14.5" style="6" customWidth="1"/>
    <col min="4613" max="4613" width="10.75" style="6" customWidth="1"/>
    <col min="4614" max="4859" width="9" style="6"/>
    <col min="4860" max="4860" width="6.5" style="6" customWidth="1"/>
    <col min="4861" max="4861" width="31.25" style="6" customWidth="1"/>
    <col min="4862" max="4862" width="42.75" style="6" customWidth="1"/>
    <col min="4863" max="4863" width="51" style="6" customWidth="1"/>
    <col min="4864" max="4864" width="17.75" style="6" customWidth="1"/>
    <col min="4865" max="4865" width="13.84765625" style="6" customWidth="1"/>
    <col min="4866" max="4866" width="12.5" style="6" customWidth="1"/>
    <col min="4867" max="4868" width="14.5" style="6" customWidth="1"/>
    <col min="4869" max="4869" width="10.75" style="6" customWidth="1"/>
    <col min="4870" max="5115" width="9" style="6"/>
    <col min="5116" max="5116" width="6.5" style="6" customWidth="1"/>
    <col min="5117" max="5117" width="31.25" style="6" customWidth="1"/>
    <col min="5118" max="5118" width="42.75" style="6" customWidth="1"/>
    <col min="5119" max="5119" width="51" style="6" customWidth="1"/>
    <col min="5120" max="5120" width="17.75" style="6" customWidth="1"/>
    <col min="5121" max="5121" width="13.84765625" style="6" customWidth="1"/>
    <col min="5122" max="5122" width="12.5" style="6" customWidth="1"/>
    <col min="5123" max="5124" width="14.5" style="6" customWidth="1"/>
    <col min="5125" max="5125" width="10.75" style="6" customWidth="1"/>
    <col min="5126" max="5371" width="9" style="6"/>
    <col min="5372" max="5372" width="6.5" style="6" customWidth="1"/>
    <col min="5373" max="5373" width="31.25" style="6" customWidth="1"/>
    <col min="5374" max="5374" width="42.75" style="6" customWidth="1"/>
    <col min="5375" max="5375" width="51" style="6" customWidth="1"/>
    <col min="5376" max="5376" width="17.75" style="6" customWidth="1"/>
    <col min="5377" max="5377" width="13.84765625" style="6" customWidth="1"/>
    <col min="5378" max="5378" width="12.5" style="6" customWidth="1"/>
    <col min="5379" max="5380" width="14.5" style="6" customWidth="1"/>
    <col min="5381" max="5381" width="10.75" style="6" customWidth="1"/>
    <col min="5382" max="5627" width="9" style="6"/>
    <col min="5628" max="5628" width="6.5" style="6" customWidth="1"/>
    <col min="5629" max="5629" width="31.25" style="6" customWidth="1"/>
    <col min="5630" max="5630" width="42.75" style="6" customWidth="1"/>
    <col min="5631" max="5631" width="51" style="6" customWidth="1"/>
    <col min="5632" max="5632" width="17.75" style="6" customWidth="1"/>
    <col min="5633" max="5633" width="13.84765625" style="6" customWidth="1"/>
    <col min="5634" max="5634" width="12.5" style="6" customWidth="1"/>
    <col min="5635" max="5636" width="14.5" style="6" customWidth="1"/>
    <col min="5637" max="5637" width="10.75" style="6" customWidth="1"/>
    <col min="5638" max="5883" width="9" style="6"/>
    <col min="5884" max="5884" width="6.5" style="6" customWidth="1"/>
    <col min="5885" max="5885" width="31.25" style="6" customWidth="1"/>
    <col min="5886" max="5886" width="42.75" style="6" customWidth="1"/>
    <col min="5887" max="5887" width="51" style="6" customWidth="1"/>
    <col min="5888" max="5888" width="17.75" style="6" customWidth="1"/>
    <col min="5889" max="5889" width="13.84765625" style="6" customWidth="1"/>
    <col min="5890" max="5890" width="12.5" style="6" customWidth="1"/>
    <col min="5891" max="5892" width="14.5" style="6" customWidth="1"/>
    <col min="5893" max="5893" width="10.75" style="6" customWidth="1"/>
    <col min="5894" max="6139" width="9" style="6"/>
    <col min="6140" max="6140" width="6.5" style="6" customWidth="1"/>
    <col min="6141" max="6141" width="31.25" style="6" customWidth="1"/>
    <col min="6142" max="6142" width="42.75" style="6" customWidth="1"/>
    <col min="6143" max="6143" width="51" style="6" customWidth="1"/>
    <col min="6144" max="6144" width="17.75" style="6" customWidth="1"/>
    <col min="6145" max="6145" width="13.84765625" style="6" customWidth="1"/>
    <col min="6146" max="6146" width="12.5" style="6" customWidth="1"/>
    <col min="6147" max="6148" width="14.5" style="6" customWidth="1"/>
    <col min="6149" max="6149" width="10.75" style="6" customWidth="1"/>
    <col min="6150" max="6395" width="9" style="6"/>
    <col min="6396" max="6396" width="6.5" style="6" customWidth="1"/>
    <col min="6397" max="6397" width="31.25" style="6" customWidth="1"/>
    <col min="6398" max="6398" width="42.75" style="6" customWidth="1"/>
    <col min="6399" max="6399" width="51" style="6" customWidth="1"/>
    <col min="6400" max="6400" width="17.75" style="6" customWidth="1"/>
    <col min="6401" max="6401" width="13.84765625" style="6" customWidth="1"/>
    <col min="6402" max="6402" width="12.5" style="6" customWidth="1"/>
    <col min="6403" max="6404" width="14.5" style="6" customWidth="1"/>
    <col min="6405" max="6405" width="10.75" style="6" customWidth="1"/>
    <col min="6406" max="6651" width="9" style="6"/>
    <col min="6652" max="6652" width="6.5" style="6" customWidth="1"/>
    <col min="6653" max="6653" width="31.25" style="6" customWidth="1"/>
    <col min="6654" max="6654" width="42.75" style="6" customWidth="1"/>
    <col min="6655" max="6655" width="51" style="6" customWidth="1"/>
    <col min="6656" max="6656" width="17.75" style="6" customWidth="1"/>
    <col min="6657" max="6657" width="13.84765625" style="6" customWidth="1"/>
    <col min="6658" max="6658" width="12.5" style="6" customWidth="1"/>
    <col min="6659" max="6660" width="14.5" style="6" customWidth="1"/>
    <col min="6661" max="6661" width="10.75" style="6" customWidth="1"/>
    <col min="6662" max="6907" width="9" style="6"/>
    <col min="6908" max="6908" width="6.5" style="6" customWidth="1"/>
    <col min="6909" max="6909" width="31.25" style="6" customWidth="1"/>
    <col min="6910" max="6910" width="42.75" style="6" customWidth="1"/>
    <col min="6911" max="6911" width="51" style="6" customWidth="1"/>
    <col min="6912" max="6912" width="17.75" style="6" customWidth="1"/>
    <col min="6913" max="6913" width="13.84765625" style="6" customWidth="1"/>
    <col min="6914" max="6914" width="12.5" style="6" customWidth="1"/>
    <col min="6915" max="6916" width="14.5" style="6" customWidth="1"/>
    <col min="6917" max="6917" width="10.75" style="6" customWidth="1"/>
    <col min="6918" max="7163" width="9" style="6"/>
    <col min="7164" max="7164" width="6.5" style="6" customWidth="1"/>
    <col min="7165" max="7165" width="31.25" style="6" customWidth="1"/>
    <col min="7166" max="7166" width="42.75" style="6" customWidth="1"/>
    <col min="7167" max="7167" width="51" style="6" customWidth="1"/>
    <col min="7168" max="7168" width="17.75" style="6" customWidth="1"/>
    <col min="7169" max="7169" width="13.84765625" style="6" customWidth="1"/>
    <col min="7170" max="7170" width="12.5" style="6" customWidth="1"/>
    <col min="7171" max="7172" width="14.5" style="6" customWidth="1"/>
    <col min="7173" max="7173" width="10.75" style="6" customWidth="1"/>
    <col min="7174" max="7419" width="9" style="6"/>
    <col min="7420" max="7420" width="6.5" style="6" customWidth="1"/>
    <col min="7421" max="7421" width="31.25" style="6" customWidth="1"/>
    <col min="7422" max="7422" width="42.75" style="6" customWidth="1"/>
    <col min="7423" max="7423" width="51" style="6" customWidth="1"/>
    <col min="7424" max="7424" width="17.75" style="6" customWidth="1"/>
    <col min="7425" max="7425" width="13.84765625" style="6" customWidth="1"/>
    <col min="7426" max="7426" width="12.5" style="6" customWidth="1"/>
    <col min="7427" max="7428" width="14.5" style="6" customWidth="1"/>
    <col min="7429" max="7429" width="10.75" style="6" customWidth="1"/>
    <col min="7430" max="7675" width="9" style="6"/>
    <col min="7676" max="7676" width="6.5" style="6" customWidth="1"/>
    <col min="7677" max="7677" width="31.25" style="6" customWidth="1"/>
    <col min="7678" max="7678" width="42.75" style="6" customWidth="1"/>
    <col min="7679" max="7679" width="51" style="6" customWidth="1"/>
    <col min="7680" max="7680" width="17.75" style="6" customWidth="1"/>
    <col min="7681" max="7681" width="13.84765625" style="6" customWidth="1"/>
    <col min="7682" max="7682" width="12.5" style="6" customWidth="1"/>
    <col min="7683" max="7684" width="14.5" style="6" customWidth="1"/>
    <col min="7685" max="7685" width="10.75" style="6" customWidth="1"/>
    <col min="7686" max="7931" width="9" style="6"/>
    <col min="7932" max="7932" width="6.5" style="6" customWidth="1"/>
    <col min="7933" max="7933" width="31.25" style="6" customWidth="1"/>
    <col min="7934" max="7934" width="42.75" style="6" customWidth="1"/>
    <col min="7935" max="7935" width="51" style="6" customWidth="1"/>
    <col min="7936" max="7936" width="17.75" style="6" customWidth="1"/>
    <col min="7937" max="7937" width="13.84765625" style="6" customWidth="1"/>
    <col min="7938" max="7938" width="12.5" style="6" customWidth="1"/>
    <col min="7939" max="7940" width="14.5" style="6" customWidth="1"/>
    <col min="7941" max="7941" width="10.75" style="6" customWidth="1"/>
    <col min="7942" max="8187" width="9" style="6"/>
    <col min="8188" max="8188" width="6.5" style="6" customWidth="1"/>
    <col min="8189" max="8189" width="31.25" style="6" customWidth="1"/>
    <col min="8190" max="8190" width="42.75" style="6" customWidth="1"/>
    <col min="8191" max="8191" width="51" style="6" customWidth="1"/>
    <col min="8192" max="8192" width="17.75" style="6" customWidth="1"/>
    <col min="8193" max="8193" width="13.84765625" style="6" customWidth="1"/>
    <col min="8194" max="8194" width="12.5" style="6" customWidth="1"/>
    <col min="8195" max="8196" width="14.5" style="6" customWidth="1"/>
    <col min="8197" max="8197" width="10.75" style="6" customWidth="1"/>
    <col min="8198" max="8443" width="9" style="6"/>
    <col min="8444" max="8444" width="6.5" style="6" customWidth="1"/>
    <col min="8445" max="8445" width="31.25" style="6" customWidth="1"/>
    <col min="8446" max="8446" width="42.75" style="6" customWidth="1"/>
    <col min="8447" max="8447" width="51" style="6" customWidth="1"/>
    <col min="8448" max="8448" width="17.75" style="6" customWidth="1"/>
    <col min="8449" max="8449" width="13.84765625" style="6" customWidth="1"/>
    <col min="8450" max="8450" width="12.5" style="6" customWidth="1"/>
    <col min="8451" max="8452" width="14.5" style="6" customWidth="1"/>
    <col min="8453" max="8453" width="10.75" style="6" customWidth="1"/>
    <col min="8454" max="8699" width="9" style="6"/>
    <col min="8700" max="8700" width="6.5" style="6" customWidth="1"/>
    <col min="8701" max="8701" width="31.25" style="6" customWidth="1"/>
    <col min="8702" max="8702" width="42.75" style="6" customWidth="1"/>
    <col min="8703" max="8703" width="51" style="6" customWidth="1"/>
    <col min="8704" max="8704" width="17.75" style="6" customWidth="1"/>
    <col min="8705" max="8705" width="13.84765625" style="6" customWidth="1"/>
    <col min="8706" max="8706" width="12.5" style="6" customWidth="1"/>
    <col min="8707" max="8708" width="14.5" style="6" customWidth="1"/>
    <col min="8709" max="8709" width="10.75" style="6" customWidth="1"/>
    <col min="8710" max="8955" width="9" style="6"/>
    <col min="8956" max="8956" width="6.5" style="6" customWidth="1"/>
    <col min="8957" max="8957" width="31.25" style="6" customWidth="1"/>
    <col min="8958" max="8958" width="42.75" style="6" customWidth="1"/>
    <col min="8959" max="8959" width="51" style="6" customWidth="1"/>
    <col min="8960" max="8960" width="17.75" style="6" customWidth="1"/>
    <col min="8961" max="8961" width="13.84765625" style="6" customWidth="1"/>
    <col min="8962" max="8962" width="12.5" style="6" customWidth="1"/>
    <col min="8963" max="8964" width="14.5" style="6" customWidth="1"/>
    <col min="8965" max="8965" width="10.75" style="6" customWidth="1"/>
    <col min="8966" max="9211" width="9" style="6"/>
    <col min="9212" max="9212" width="6.5" style="6" customWidth="1"/>
    <col min="9213" max="9213" width="31.25" style="6" customWidth="1"/>
    <col min="9214" max="9214" width="42.75" style="6" customWidth="1"/>
    <col min="9215" max="9215" width="51" style="6" customWidth="1"/>
    <col min="9216" max="9216" width="17.75" style="6" customWidth="1"/>
    <col min="9217" max="9217" width="13.84765625" style="6" customWidth="1"/>
    <col min="9218" max="9218" width="12.5" style="6" customWidth="1"/>
    <col min="9219" max="9220" width="14.5" style="6" customWidth="1"/>
    <col min="9221" max="9221" width="10.75" style="6" customWidth="1"/>
    <col min="9222" max="9467" width="9" style="6"/>
    <col min="9468" max="9468" width="6.5" style="6" customWidth="1"/>
    <col min="9469" max="9469" width="31.25" style="6" customWidth="1"/>
    <col min="9470" max="9470" width="42.75" style="6" customWidth="1"/>
    <col min="9471" max="9471" width="51" style="6" customWidth="1"/>
    <col min="9472" max="9472" width="17.75" style="6" customWidth="1"/>
    <col min="9473" max="9473" width="13.84765625" style="6" customWidth="1"/>
    <col min="9474" max="9474" width="12.5" style="6" customWidth="1"/>
    <col min="9475" max="9476" width="14.5" style="6" customWidth="1"/>
    <col min="9477" max="9477" width="10.75" style="6" customWidth="1"/>
    <col min="9478" max="9723" width="9" style="6"/>
    <col min="9724" max="9724" width="6.5" style="6" customWidth="1"/>
    <col min="9725" max="9725" width="31.25" style="6" customWidth="1"/>
    <col min="9726" max="9726" width="42.75" style="6" customWidth="1"/>
    <col min="9727" max="9727" width="51" style="6" customWidth="1"/>
    <col min="9728" max="9728" width="17.75" style="6" customWidth="1"/>
    <col min="9729" max="9729" width="13.84765625" style="6" customWidth="1"/>
    <col min="9730" max="9730" width="12.5" style="6" customWidth="1"/>
    <col min="9731" max="9732" width="14.5" style="6" customWidth="1"/>
    <col min="9733" max="9733" width="10.75" style="6" customWidth="1"/>
    <col min="9734" max="9979" width="9" style="6"/>
    <col min="9980" max="9980" width="6.5" style="6" customWidth="1"/>
    <col min="9981" max="9981" width="31.25" style="6" customWidth="1"/>
    <col min="9982" max="9982" width="42.75" style="6" customWidth="1"/>
    <col min="9983" max="9983" width="51" style="6" customWidth="1"/>
    <col min="9984" max="9984" width="17.75" style="6" customWidth="1"/>
    <col min="9985" max="9985" width="13.84765625" style="6" customWidth="1"/>
    <col min="9986" max="9986" width="12.5" style="6" customWidth="1"/>
    <col min="9987" max="9988" width="14.5" style="6" customWidth="1"/>
    <col min="9989" max="9989" width="10.75" style="6" customWidth="1"/>
    <col min="9990" max="10235" width="9" style="6"/>
    <col min="10236" max="10236" width="6.5" style="6" customWidth="1"/>
    <col min="10237" max="10237" width="31.25" style="6" customWidth="1"/>
    <col min="10238" max="10238" width="42.75" style="6" customWidth="1"/>
    <col min="10239" max="10239" width="51" style="6" customWidth="1"/>
    <col min="10240" max="10240" width="17.75" style="6" customWidth="1"/>
    <col min="10241" max="10241" width="13.84765625" style="6" customWidth="1"/>
    <col min="10242" max="10242" width="12.5" style="6" customWidth="1"/>
    <col min="10243" max="10244" width="14.5" style="6" customWidth="1"/>
    <col min="10245" max="10245" width="10.75" style="6" customWidth="1"/>
    <col min="10246" max="10491" width="9" style="6"/>
    <col min="10492" max="10492" width="6.5" style="6" customWidth="1"/>
    <col min="10493" max="10493" width="31.25" style="6" customWidth="1"/>
    <col min="10494" max="10494" width="42.75" style="6" customWidth="1"/>
    <col min="10495" max="10495" width="51" style="6" customWidth="1"/>
    <col min="10496" max="10496" width="17.75" style="6" customWidth="1"/>
    <col min="10497" max="10497" width="13.84765625" style="6" customWidth="1"/>
    <col min="10498" max="10498" width="12.5" style="6" customWidth="1"/>
    <col min="10499" max="10500" width="14.5" style="6" customWidth="1"/>
    <col min="10501" max="10501" width="10.75" style="6" customWidth="1"/>
    <col min="10502" max="10747" width="9" style="6"/>
    <col min="10748" max="10748" width="6.5" style="6" customWidth="1"/>
    <col min="10749" max="10749" width="31.25" style="6" customWidth="1"/>
    <col min="10750" max="10750" width="42.75" style="6" customWidth="1"/>
    <col min="10751" max="10751" width="51" style="6" customWidth="1"/>
    <col min="10752" max="10752" width="17.75" style="6" customWidth="1"/>
    <col min="10753" max="10753" width="13.84765625" style="6" customWidth="1"/>
    <col min="10754" max="10754" width="12.5" style="6" customWidth="1"/>
    <col min="10755" max="10756" width="14.5" style="6" customWidth="1"/>
    <col min="10757" max="10757" width="10.75" style="6" customWidth="1"/>
    <col min="10758" max="11003" width="9" style="6"/>
    <col min="11004" max="11004" width="6.5" style="6" customWidth="1"/>
    <col min="11005" max="11005" width="31.25" style="6" customWidth="1"/>
    <col min="11006" max="11006" width="42.75" style="6" customWidth="1"/>
    <col min="11007" max="11007" width="51" style="6" customWidth="1"/>
    <col min="11008" max="11008" width="17.75" style="6" customWidth="1"/>
    <col min="11009" max="11009" width="13.84765625" style="6" customWidth="1"/>
    <col min="11010" max="11010" width="12.5" style="6" customWidth="1"/>
    <col min="11011" max="11012" width="14.5" style="6" customWidth="1"/>
    <col min="11013" max="11013" width="10.75" style="6" customWidth="1"/>
    <col min="11014" max="11259" width="9" style="6"/>
    <col min="11260" max="11260" width="6.5" style="6" customWidth="1"/>
    <col min="11261" max="11261" width="31.25" style="6" customWidth="1"/>
    <col min="11262" max="11262" width="42.75" style="6" customWidth="1"/>
    <col min="11263" max="11263" width="51" style="6" customWidth="1"/>
    <col min="11264" max="11264" width="17.75" style="6" customWidth="1"/>
    <col min="11265" max="11265" width="13.84765625" style="6" customWidth="1"/>
    <col min="11266" max="11266" width="12.5" style="6" customWidth="1"/>
    <col min="11267" max="11268" width="14.5" style="6" customWidth="1"/>
    <col min="11269" max="11269" width="10.75" style="6" customWidth="1"/>
    <col min="11270" max="11515" width="9" style="6"/>
    <col min="11516" max="11516" width="6.5" style="6" customWidth="1"/>
    <col min="11517" max="11517" width="31.25" style="6" customWidth="1"/>
    <col min="11518" max="11518" width="42.75" style="6" customWidth="1"/>
    <col min="11519" max="11519" width="51" style="6" customWidth="1"/>
    <col min="11520" max="11520" width="17.75" style="6" customWidth="1"/>
    <col min="11521" max="11521" width="13.84765625" style="6" customWidth="1"/>
    <col min="11522" max="11522" width="12.5" style="6" customWidth="1"/>
    <col min="11523" max="11524" width="14.5" style="6" customWidth="1"/>
    <col min="11525" max="11525" width="10.75" style="6" customWidth="1"/>
    <col min="11526" max="11771" width="9" style="6"/>
    <col min="11772" max="11772" width="6.5" style="6" customWidth="1"/>
    <col min="11773" max="11773" width="31.25" style="6" customWidth="1"/>
    <col min="11774" max="11774" width="42.75" style="6" customWidth="1"/>
    <col min="11775" max="11775" width="51" style="6" customWidth="1"/>
    <col min="11776" max="11776" width="17.75" style="6" customWidth="1"/>
    <col min="11777" max="11777" width="13.84765625" style="6" customWidth="1"/>
    <col min="11778" max="11778" width="12.5" style="6" customWidth="1"/>
    <col min="11779" max="11780" width="14.5" style="6" customWidth="1"/>
    <col min="11781" max="11781" width="10.75" style="6" customWidth="1"/>
    <col min="11782" max="12027" width="9" style="6"/>
    <col min="12028" max="12028" width="6.5" style="6" customWidth="1"/>
    <col min="12029" max="12029" width="31.25" style="6" customWidth="1"/>
    <col min="12030" max="12030" width="42.75" style="6" customWidth="1"/>
    <col min="12031" max="12031" width="51" style="6" customWidth="1"/>
    <col min="12032" max="12032" width="17.75" style="6" customWidth="1"/>
    <col min="12033" max="12033" width="13.84765625" style="6" customWidth="1"/>
    <col min="12034" max="12034" width="12.5" style="6" customWidth="1"/>
    <col min="12035" max="12036" width="14.5" style="6" customWidth="1"/>
    <col min="12037" max="12037" width="10.75" style="6" customWidth="1"/>
    <col min="12038" max="12283" width="9" style="6"/>
    <col min="12284" max="12284" width="6.5" style="6" customWidth="1"/>
    <col min="12285" max="12285" width="31.25" style="6" customWidth="1"/>
    <col min="12286" max="12286" width="42.75" style="6" customWidth="1"/>
    <col min="12287" max="12287" width="51" style="6" customWidth="1"/>
    <col min="12288" max="12288" width="17.75" style="6" customWidth="1"/>
    <col min="12289" max="12289" width="13.84765625" style="6" customWidth="1"/>
    <col min="12290" max="12290" width="12.5" style="6" customWidth="1"/>
    <col min="12291" max="12292" width="14.5" style="6" customWidth="1"/>
    <col min="12293" max="12293" width="10.75" style="6" customWidth="1"/>
    <col min="12294" max="12539" width="9" style="6"/>
    <col min="12540" max="12540" width="6.5" style="6" customWidth="1"/>
    <col min="12541" max="12541" width="31.25" style="6" customWidth="1"/>
    <col min="12542" max="12542" width="42.75" style="6" customWidth="1"/>
    <col min="12543" max="12543" width="51" style="6" customWidth="1"/>
    <col min="12544" max="12544" width="17.75" style="6" customWidth="1"/>
    <col min="12545" max="12545" width="13.84765625" style="6" customWidth="1"/>
    <col min="12546" max="12546" width="12.5" style="6" customWidth="1"/>
    <col min="12547" max="12548" width="14.5" style="6" customWidth="1"/>
    <col min="12549" max="12549" width="10.75" style="6" customWidth="1"/>
    <col min="12550" max="12795" width="9" style="6"/>
    <col min="12796" max="12796" width="6.5" style="6" customWidth="1"/>
    <col min="12797" max="12797" width="31.25" style="6" customWidth="1"/>
    <col min="12798" max="12798" width="42.75" style="6" customWidth="1"/>
    <col min="12799" max="12799" width="51" style="6" customWidth="1"/>
    <col min="12800" max="12800" width="17.75" style="6" customWidth="1"/>
    <col min="12801" max="12801" width="13.84765625" style="6" customWidth="1"/>
    <col min="12802" max="12802" width="12.5" style="6" customWidth="1"/>
    <col min="12803" max="12804" width="14.5" style="6" customWidth="1"/>
    <col min="12805" max="12805" width="10.75" style="6" customWidth="1"/>
    <col min="12806" max="13051" width="9" style="6"/>
    <col min="13052" max="13052" width="6.5" style="6" customWidth="1"/>
    <col min="13053" max="13053" width="31.25" style="6" customWidth="1"/>
    <col min="13054" max="13054" width="42.75" style="6" customWidth="1"/>
    <col min="13055" max="13055" width="51" style="6" customWidth="1"/>
    <col min="13056" max="13056" width="17.75" style="6" customWidth="1"/>
    <col min="13057" max="13057" width="13.84765625" style="6" customWidth="1"/>
    <col min="13058" max="13058" width="12.5" style="6" customWidth="1"/>
    <col min="13059" max="13060" width="14.5" style="6" customWidth="1"/>
    <col min="13061" max="13061" width="10.75" style="6" customWidth="1"/>
    <col min="13062" max="13307" width="9" style="6"/>
    <col min="13308" max="13308" width="6.5" style="6" customWidth="1"/>
    <col min="13309" max="13309" width="31.25" style="6" customWidth="1"/>
    <col min="13310" max="13310" width="42.75" style="6" customWidth="1"/>
    <col min="13311" max="13311" width="51" style="6" customWidth="1"/>
    <col min="13312" max="13312" width="17.75" style="6" customWidth="1"/>
    <col min="13313" max="13313" width="13.84765625" style="6" customWidth="1"/>
    <col min="13314" max="13314" width="12.5" style="6" customWidth="1"/>
    <col min="13315" max="13316" width="14.5" style="6" customWidth="1"/>
    <col min="13317" max="13317" width="10.75" style="6" customWidth="1"/>
    <col min="13318" max="13563" width="9" style="6"/>
    <col min="13564" max="13564" width="6.5" style="6" customWidth="1"/>
    <col min="13565" max="13565" width="31.25" style="6" customWidth="1"/>
    <col min="13566" max="13566" width="42.75" style="6" customWidth="1"/>
    <col min="13567" max="13567" width="51" style="6" customWidth="1"/>
    <col min="13568" max="13568" width="17.75" style="6" customWidth="1"/>
    <col min="13569" max="13569" width="13.84765625" style="6" customWidth="1"/>
    <col min="13570" max="13570" width="12.5" style="6" customWidth="1"/>
    <col min="13571" max="13572" width="14.5" style="6" customWidth="1"/>
    <col min="13573" max="13573" width="10.75" style="6" customWidth="1"/>
    <col min="13574" max="13819" width="9" style="6"/>
    <col min="13820" max="13820" width="6.5" style="6" customWidth="1"/>
    <col min="13821" max="13821" width="31.25" style="6" customWidth="1"/>
    <col min="13822" max="13822" width="42.75" style="6" customWidth="1"/>
    <col min="13823" max="13823" width="51" style="6" customWidth="1"/>
    <col min="13824" max="13824" width="17.75" style="6" customWidth="1"/>
    <col min="13825" max="13825" width="13.84765625" style="6" customWidth="1"/>
    <col min="13826" max="13826" width="12.5" style="6" customWidth="1"/>
    <col min="13827" max="13828" width="14.5" style="6" customWidth="1"/>
    <col min="13829" max="13829" width="10.75" style="6" customWidth="1"/>
    <col min="13830" max="14075" width="9" style="6"/>
    <col min="14076" max="14076" width="6.5" style="6" customWidth="1"/>
    <col min="14077" max="14077" width="31.25" style="6" customWidth="1"/>
    <col min="14078" max="14078" width="42.75" style="6" customWidth="1"/>
    <col min="14079" max="14079" width="51" style="6" customWidth="1"/>
    <col min="14080" max="14080" width="17.75" style="6" customWidth="1"/>
    <col min="14081" max="14081" width="13.84765625" style="6" customWidth="1"/>
    <col min="14082" max="14082" width="12.5" style="6" customWidth="1"/>
    <col min="14083" max="14084" width="14.5" style="6" customWidth="1"/>
    <col min="14085" max="14085" width="10.75" style="6" customWidth="1"/>
    <col min="14086" max="14331" width="9" style="6"/>
    <col min="14332" max="14332" width="6.5" style="6" customWidth="1"/>
    <col min="14333" max="14333" width="31.25" style="6" customWidth="1"/>
    <col min="14334" max="14334" width="42.75" style="6" customWidth="1"/>
    <col min="14335" max="14335" width="51" style="6" customWidth="1"/>
    <col min="14336" max="14336" width="17.75" style="6" customWidth="1"/>
    <col min="14337" max="14337" width="13.84765625" style="6" customWidth="1"/>
    <col min="14338" max="14338" width="12.5" style="6" customWidth="1"/>
    <col min="14339" max="14340" width="14.5" style="6" customWidth="1"/>
    <col min="14341" max="14341" width="10.75" style="6" customWidth="1"/>
    <col min="14342" max="14587" width="9" style="6"/>
    <col min="14588" max="14588" width="6.5" style="6" customWidth="1"/>
    <col min="14589" max="14589" width="31.25" style="6" customWidth="1"/>
    <col min="14590" max="14590" width="42.75" style="6" customWidth="1"/>
    <col min="14591" max="14591" width="51" style="6" customWidth="1"/>
    <col min="14592" max="14592" width="17.75" style="6" customWidth="1"/>
    <col min="14593" max="14593" width="13.84765625" style="6" customWidth="1"/>
    <col min="14594" max="14594" width="12.5" style="6" customWidth="1"/>
    <col min="14595" max="14596" width="14.5" style="6" customWidth="1"/>
    <col min="14597" max="14597" width="10.75" style="6" customWidth="1"/>
    <col min="14598" max="14843" width="9" style="6"/>
    <col min="14844" max="14844" width="6.5" style="6" customWidth="1"/>
    <col min="14845" max="14845" width="31.25" style="6" customWidth="1"/>
    <col min="14846" max="14846" width="42.75" style="6" customWidth="1"/>
    <col min="14847" max="14847" width="51" style="6" customWidth="1"/>
    <col min="14848" max="14848" width="17.75" style="6" customWidth="1"/>
    <col min="14849" max="14849" width="13.84765625" style="6" customWidth="1"/>
    <col min="14850" max="14850" width="12.5" style="6" customWidth="1"/>
    <col min="14851" max="14852" width="14.5" style="6" customWidth="1"/>
    <col min="14853" max="14853" width="10.75" style="6" customWidth="1"/>
    <col min="14854" max="15099" width="9" style="6"/>
    <col min="15100" max="15100" width="6.5" style="6" customWidth="1"/>
    <col min="15101" max="15101" width="31.25" style="6" customWidth="1"/>
    <col min="15102" max="15102" width="42.75" style="6" customWidth="1"/>
    <col min="15103" max="15103" width="51" style="6" customWidth="1"/>
    <col min="15104" max="15104" width="17.75" style="6" customWidth="1"/>
    <col min="15105" max="15105" width="13.84765625" style="6" customWidth="1"/>
    <col min="15106" max="15106" width="12.5" style="6" customWidth="1"/>
    <col min="15107" max="15108" width="14.5" style="6" customWidth="1"/>
    <col min="15109" max="15109" width="10.75" style="6" customWidth="1"/>
    <col min="15110" max="15355" width="9" style="6"/>
    <col min="15356" max="15356" width="6.5" style="6" customWidth="1"/>
    <col min="15357" max="15357" width="31.25" style="6" customWidth="1"/>
    <col min="15358" max="15358" width="42.75" style="6" customWidth="1"/>
    <col min="15359" max="15359" width="51" style="6" customWidth="1"/>
    <col min="15360" max="15360" width="17.75" style="6" customWidth="1"/>
    <col min="15361" max="15361" width="13.84765625" style="6" customWidth="1"/>
    <col min="15362" max="15362" width="12.5" style="6" customWidth="1"/>
    <col min="15363" max="15364" width="14.5" style="6" customWidth="1"/>
    <col min="15365" max="15365" width="10.75" style="6" customWidth="1"/>
    <col min="15366" max="15611" width="9" style="6"/>
    <col min="15612" max="15612" width="6.5" style="6" customWidth="1"/>
    <col min="15613" max="15613" width="31.25" style="6" customWidth="1"/>
    <col min="15614" max="15614" width="42.75" style="6" customWidth="1"/>
    <col min="15615" max="15615" width="51" style="6" customWidth="1"/>
    <col min="15616" max="15616" width="17.75" style="6" customWidth="1"/>
    <col min="15617" max="15617" width="13.84765625" style="6" customWidth="1"/>
    <col min="15618" max="15618" width="12.5" style="6" customWidth="1"/>
    <col min="15619" max="15620" width="14.5" style="6" customWidth="1"/>
    <col min="15621" max="15621" width="10.75" style="6" customWidth="1"/>
    <col min="15622" max="15867" width="9" style="6"/>
    <col min="15868" max="15868" width="6.5" style="6" customWidth="1"/>
    <col min="15869" max="15869" width="31.25" style="6" customWidth="1"/>
    <col min="15870" max="15870" width="42.75" style="6" customWidth="1"/>
    <col min="15871" max="15871" width="51" style="6" customWidth="1"/>
    <col min="15872" max="15872" width="17.75" style="6" customWidth="1"/>
    <col min="15873" max="15873" width="13.84765625" style="6" customWidth="1"/>
    <col min="15874" max="15874" width="12.5" style="6" customWidth="1"/>
    <col min="15875" max="15876" width="14.5" style="6" customWidth="1"/>
    <col min="15877" max="15877" width="10.75" style="6" customWidth="1"/>
    <col min="15878" max="16123" width="9" style="6"/>
    <col min="16124" max="16124" width="6.5" style="6" customWidth="1"/>
    <col min="16125" max="16125" width="31.25" style="6" customWidth="1"/>
    <col min="16126" max="16126" width="42.75" style="6" customWidth="1"/>
    <col min="16127" max="16127" width="51" style="6" customWidth="1"/>
    <col min="16128" max="16128" width="17.75" style="6" customWidth="1"/>
    <col min="16129" max="16129" width="13.84765625" style="6" customWidth="1"/>
    <col min="16130" max="16130" width="12.5" style="6" customWidth="1"/>
    <col min="16131" max="16132" width="14.5" style="6" customWidth="1"/>
    <col min="16133" max="16133" width="10.75" style="6" customWidth="1"/>
    <col min="16134" max="16384" width="9" style="6"/>
  </cols>
  <sheetData>
    <row r="1" spans="1:6" ht="32.4" x14ac:dyDescent="0.5">
      <c r="A1" s="203" t="s">
        <v>269</v>
      </c>
      <c r="B1" s="204"/>
      <c r="C1" s="204"/>
      <c r="D1" s="204"/>
      <c r="E1" s="204"/>
    </row>
    <row r="2" spans="1:6" ht="18.3" x14ac:dyDescent="0.5">
      <c r="A2" s="262" t="s">
        <v>266</v>
      </c>
      <c r="B2" s="205"/>
      <c r="C2" s="205"/>
      <c r="D2" s="205"/>
      <c r="E2" s="205"/>
    </row>
    <row r="3" spans="1:6" ht="18" customHeight="1" x14ac:dyDescent="0.5">
      <c r="A3" s="206" t="s">
        <v>1</v>
      </c>
      <c r="B3" s="247"/>
      <c r="C3" s="247"/>
      <c r="D3" s="247"/>
      <c r="E3" s="247"/>
    </row>
    <row r="4" spans="1:6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6" s="11" customFormat="1" ht="18.3" x14ac:dyDescent="0.5">
      <c r="A5" s="15">
        <v>1</v>
      </c>
      <c r="B5" s="16" t="s">
        <v>153</v>
      </c>
      <c r="C5" s="20" t="s">
        <v>154</v>
      </c>
      <c r="D5" s="18" t="s">
        <v>155</v>
      </c>
      <c r="E5" s="21">
        <v>2</v>
      </c>
    </row>
    <row r="6" spans="1:6" ht="18.3" x14ac:dyDescent="0.5">
      <c r="A6" s="15">
        <v>2</v>
      </c>
      <c r="B6" s="16" t="s">
        <v>156</v>
      </c>
      <c r="C6" s="17" t="s">
        <v>157</v>
      </c>
      <c r="D6" s="18" t="s">
        <v>237</v>
      </c>
      <c r="E6" s="19">
        <f>8*2.4</f>
        <v>19.2</v>
      </c>
    </row>
    <row r="7" spans="1:6" ht="18.3" x14ac:dyDescent="0.5">
      <c r="A7" s="15">
        <v>3</v>
      </c>
      <c r="B7" s="157" t="s">
        <v>16</v>
      </c>
      <c r="C7" s="154"/>
      <c r="D7" s="18" t="s">
        <v>237</v>
      </c>
      <c r="E7" s="19">
        <f>8*2.4</f>
        <v>19.2</v>
      </c>
    </row>
    <row r="8" spans="1:6" ht="18.3" x14ac:dyDescent="0.5">
      <c r="A8" s="15">
        <v>4</v>
      </c>
      <c r="B8" s="22" t="s">
        <v>21</v>
      </c>
      <c r="C8" s="148" t="s">
        <v>22</v>
      </c>
      <c r="D8" s="18" t="s">
        <v>159</v>
      </c>
      <c r="E8" s="21">
        <v>2</v>
      </c>
    </row>
    <row r="9" spans="1:6" ht="18" customHeight="1" x14ac:dyDescent="0.5">
      <c r="A9" s="206" t="s">
        <v>112</v>
      </c>
      <c r="B9" s="247"/>
      <c r="C9" s="247"/>
      <c r="D9" s="247"/>
      <c r="E9" s="247"/>
    </row>
    <row r="10" spans="1:6" ht="17.649999999999999" customHeight="1" x14ac:dyDescent="0.5">
      <c r="A10" s="7" t="s">
        <v>2</v>
      </c>
      <c r="B10" s="7" t="s">
        <v>3</v>
      </c>
      <c r="C10" s="253" t="s">
        <v>25</v>
      </c>
      <c r="D10" s="253"/>
      <c r="E10" s="7" t="s">
        <v>26</v>
      </c>
    </row>
    <row r="11" spans="1:6" ht="18.3" x14ac:dyDescent="0.5">
      <c r="A11" s="252" t="s">
        <v>27</v>
      </c>
      <c r="B11" s="252"/>
      <c r="C11" s="252"/>
      <c r="D11" s="252"/>
      <c r="E11" s="252"/>
    </row>
    <row r="12" spans="1:6" s="12" customFormat="1" ht="18.3" x14ac:dyDescent="0.5">
      <c r="A12" s="15">
        <v>1</v>
      </c>
      <c r="B12" s="16" t="s">
        <v>28</v>
      </c>
      <c r="C12" s="250" t="s">
        <v>160</v>
      </c>
      <c r="D12" s="251"/>
      <c r="E12" s="23">
        <v>1</v>
      </c>
    </row>
    <row r="13" spans="1:6" s="13" customFormat="1" ht="18.3" x14ac:dyDescent="0.5">
      <c r="A13" s="15">
        <v>2</v>
      </c>
      <c r="B13" s="17" t="s">
        <v>161</v>
      </c>
      <c r="C13" s="250" t="s">
        <v>162</v>
      </c>
      <c r="D13" s="251"/>
      <c r="E13" s="24">
        <v>2</v>
      </c>
      <c r="F13" s="37"/>
    </row>
    <row r="14" spans="1:6" s="13" customFormat="1" ht="18.3" x14ac:dyDescent="0.5">
      <c r="A14" s="15">
        <v>3</v>
      </c>
      <c r="B14" s="17" t="s">
        <v>36</v>
      </c>
      <c r="C14" s="250" t="s">
        <v>163</v>
      </c>
      <c r="D14" s="251"/>
      <c r="E14" s="23">
        <v>1</v>
      </c>
      <c r="F14" s="37"/>
    </row>
    <row r="15" spans="1:6" s="13" customFormat="1" ht="18.3" x14ac:dyDescent="0.5">
      <c r="A15" s="15">
        <v>4</v>
      </c>
      <c r="B15" s="16" t="s">
        <v>40</v>
      </c>
      <c r="C15" s="250" t="s">
        <v>164</v>
      </c>
      <c r="D15" s="251"/>
      <c r="E15" s="23">
        <v>1</v>
      </c>
    </row>
    <row r="16" spans="1:6" s="13" customFormat="1" ht="18.3" x14ac:dyDescent="0.5">
      <c r="A16" s="15">
        <v>5</v>
      </c>
      <c r="B16" s="25" t="s">
        <v>205</v>
      </c>
      <c r="C16" s="251" t="s">
        <v>43</v>
      </c>
      <c r="D16" s="251"/>
      <c r="E16" s="24">
        <v>2</v>
      </c>
    </row>
    <row r="17" spans="1:6" s="13" customFormat="1" ht="18.3" x14ac:dyDescent="0.5">
      <c r="A17" s="15">
        <v>6</v>
      </c>
      <c r="B17" s="16" t="s">
        <v>44</v>
      </c>
      <c r="C17" s="250" t="s">
        <v>45</v>
      </c>
      <c r="D17" s="251"/>
      <c r="E17" s="24">
        <v>2</v>
      </c>
      <c r="F17" s="37"/>
    </row>
    <row r="18" spans="1:6" s="13" customFormat="1" ht="18.3" x14ac:dyDescent="0.5">
      <c r="A18" s="15">
        <v>7</v>
      </c>
      <c r="B18" s="16" t="s">
        <v>46</v>
      </c>
      <c r="C18" s="250" t="s">
        <v>165</v>
      </c>
      <c r="D18" s="251"/>
      <c r="E18" s="23">
        <v>1</v>
      </c>
      <c r="F18" s="37"/>
    </row>
    <row r="19" spans="1:6" s="13" customFormat="1" ht="18.3" x14ac:dyDescent="0.5">
      <c r="A19" s="15">
        <v>8</v>
      </c>
      <c r="B19" s="16" t="s">
        <v>48</v>
      </c>
      <c r="C19" s="250" t="s">
        <v>49</v>
      </c>
      <c r="D19" s="251"/>
      <c r="E19" s="160">
        <v>1</v>
      </c>
    </row>
    <row r="20" spans="1:6" s="14" customFormat="1" ht="18.3" x14ac:dyDescent="0.5">
      <c r="A20" s="15">
        <v>9</v>
      </c>
      <c r="B20" s="26" t="s">
        <v>50</v>
      </c>
      <c r="C20" s="164"/>
      <c r="D20" s="164"/>
      <c r="E20" s="27">
        <v>1</v>
      </c>
      <c r="F20" s="38"/>
    </row>
    <row r="21" spans="1:6" s="13" customFormat="1" ht="18.3" x14ac:dyDescent="0.5">
      <c r="A21" s="15">
        <v>10</v>
      </c>
      <c r="B21" s="16" t="s">
        <v>53</v>
      </c>
      <c r="C21" s="251"/>
      <c r="D21" s="251"/>
      <c r="E21" s="28">
        <v>1</v>
      </c>
    </row>
    <row r="22" spans="1:6" ht="18.3" x14ac:dyDescent="0.5">
      <c r="A22" s="245" t="s">
        <v>63</v>
      </c>
      <c r="B22" s="245"/>
      <c r="C22" s="245"/>
      <c r="D22" s="245"/>
      <c r="E22" s="245"/>
    </row>
    <row r="23" spans="1:6" ht="18" customHeight="1" x14ac:dyDescent="0.5">
      <c r="A23" s="235">
        <v>1</v>
      </c>
      <c r="B23" s="236" t="s">
        <v>64</v>
      </c>
      <c r="C23" s="212" t="s">
        <v>65</v>
      </c>
      <c r="D23" s="212"/>
      <c r="E23" s="39">
        <v>24</v>
      </c>
    </row>
    <row r="24" spans="1:6" ht="18" customHeight="1" x14ac:dyDescent="0.5">
      <c r="A24" s="235"/>
      <c r="B24" s="236"/>
      <c r="C24" s="212" t="s">
        <v>67</v>
      </c>
      <c r="D24" s="212"/>
      <c r="E24" s="29">
        <v>1</v>
      </c>
    </row>
    <row r="25" spans="1:6" ht="18" customHeight="1" x14ac:dyDescent="0.5">
      <c r="A25" s="235"/>
      <c r="B25" s="236"/>
      <c r="C25" s="212" t="s">
        <v>68</v>
      </c>
      <c r="D25" s="212"/>
      <c r="E25" s="40">
        <v>1</v>
      </c>
    </row>
    <row r="26" spans="1:6" ht="18" customHeight="1" x14ac:dyDescent="0.5">
      <c r="A26" s="235"/>
      <c r="B26" s="236"/>
      <c r="C26" s="212" t="s">
        <v>69</v>
      </c>
      <c r="D26" s="212"/>
      <c r="E26" s="29">
        <v>1</v>
      </c>
    </row>
    <row r="27" spans="1:6" ht="18" customHeight="1" x14ac:dyDescent="0.5">
      <c r="A27" s="235"/>
      <c r="B27" s="236"/>
      <c r="C27" s="212" t="s">
        <v>70</v>
      </c>
      <c r="D27" s="212"/>
      <c r="E27" s="29">
        <v>1</v>
      </c>
    </row>
    <row r="28" spans="1:6" ht="18" customHeight="1" x14ac:dyDescent="0.5">
      <c r="A28" s="211">
        <v>2</v>
      </c>
      <c r="B28" s="212" t="s">
        <v>168</v>
      </c>
      <c r="C28" s="212" t="s">
        <v>169</v>
      </c>
      <c r="D28" s="212"/>
      <c r="E28" s="32">
        <v>1</v>
      </c>
      <c r="F28" s="207"/>
    </row>
    <row r="29" spans="1:6" ht="18" customHeight="1" x14ac:dyDescent="0.5">
      <c r="A29" s="211"/>
      <c r="B29" s="212"/>
      <c r="C29" s="212" t="s">
        <v>170</v>
      </c>
      <c r="D29" s="212"/>
      <c r="E29" s="32">
        <v>1</v>
      </c>
      <c r="F29" s="208"/>
    </row>
    <row r="30" spans="1:6" ht="17.25" customHeight="1" x14ac:dyDescent="0.5">
      <c r="A30" s="211"/>
      <c r="B30" s="212"/>
      <c r="C30" s="212" t="s">
        <v>171</v>
      </c>
      <c r="D30" s="212"/>
      <c r="E30" s="32">
        <v>1</v>
      </c>
      <c r="F30" s="208"/>
    </row>
    <row r="31" spans="1:6" ht="17.25" customHeight="1" x14ac:dyDescent="0.5">
      <c r="A31" s="211"/>
      <c r="B31" s="212"/>
      <c r="C31" s="212" t="s">
        <v>172</v>
      </c>
      <c r="D31" s="212"/>
      <c r="E31" s="32">
        <v>1</v>
      </c>
      <c r="F31" s="208"/>
    </row>
    <row r="32" spans="1:6" ht="18.3" x14ac:dyDescent="0.5">
      <c r="A32" s="30">
        <v>3</v>
      </c>
      <c r="B32" s="33" t="s">
        <v>173</v>
      </c>
      <c r="C32" s="212"/>
      <c r="D32" s="212"/>
      <c r="E32" s="34">
        <v>2</v>
      </c>
    </row>
    <row r="33" spans="1:6" ht="18.3" x14ac:dyDescent="0.5">
      <c r="A33" s="30">
        <v>4</v>
      </c>
      <c r="B33" s="33" t="s">
        <v>218</v>
      </c>
      <c r="C33" s="212"/>
      <c r="D33" s="212"/>
      <c r="E33" s="34">
        <v>2</v>
      </c>
    </row>
    <row r="34" spans="1:6" ht="18.3" x14ac:dyDescent="0.5">
      <c r="A34" s="30">
        <v>5</v>
      </c>
      <c r="B34" s="33" t="s">
        <v>83</v>
      </c>
      <c r="C34" s="212"/>
      <c r="D34" s="212"/>
      <c r="E34" s="35">
        <v>1</v>
      </c>
    </row>
    <row r="35" spans="1:6" ht="18.3" x14ac:dyDescent="0.5">
      <c r="A35" s="245" t="s">
        <v>84</v>
      </c>
      <c r="B35" s="245"/>
      <c r="C35" s="245"/>
      <c r="D35" s="245"/>
      <c r="E35" s="245"/>
    </row>
    <row r="36" spans="1:6" ht="18.3" x14ac:dyDescent="0.5">
      <c r="A36" s="30">
        <v>1</v>
      </c>
      <c r="B36" s="41" t="s">
        <v>174</v>
      </c>
      <c r="C36" s="255" t="s">
        <v>175</v>
      </c>
      <c r="D36" s="236"/>
      <c r="E36" s="29">
        <v>1</v>
      </c>
    </row>
    <row r="37" spans="1:6" s="13" customFormat="1" ht="18.3" x14ac:dyDescent="0.5">
      <c r="A37" s="42">
        <v>2</v>
      </c>
      <c r="B37" s="16" t="s">
        <v>92</v>
      </c>
      <c r="C37" s="251"/>
      <c r="D37" s="251"/>
      <c r="E37" s="21">
        <v>8</v>
      </c>
    </row>
    <row r="38" spans="1:6" s="13" customFormat="1" ht="18.3" x14ac:dyDescent="0.5">
      <c r="A38" s="42">
        <v>3</v>
      </c>
      <c r="B38" s="16" t="s">
        <v>95</v>
      </c>
      <c r="C38" s="251" t="s">
        <v>176</v>
      </c>
      <c r="D38" s="251"/>
      <c r="E38" s="43">
        <v>6</v>
      </c>
      <c r="F38" s="37"/>
    </row>
    <row r="39" spans="1:6" s="13" customFormat="1" ht="18.3" x14ac:dyDescent="0.5">
      <c r="A39" s="30">
        <v>4</v>
      </c>
      <c r="B39" s="16" t="s">
        <v>177</v>
      </c>
      <c r="C39" s="246"/>
      <c r="D39" s="246"/>
      <c r="E39" s="23">
        <v>1</v>
      </c>
    </row>
    <row r="40" spans="1:6" ht="18.3" x14ac:dyDescent="0.5">
      <c r="A40" s="30">
        <v>5</v>
      </c>
      <c r="B40" s="33" t="s">
        <v>83</v>
      </c>
      <c r="C40" s="212"/>
      <c r="D40" s="212"/>
      <c r="E40" s="35">
        <v>1</v>
      </c>
    </row>
    <row r="41" spans="1:6" ht="18" customHeight="1" x14ac:dyDescent="0.5">
      <c r="A41" s="206" t="s">
        <v>97</v>
      </c>
      <c r="B41" s="247"/>
      <c r="C41" s="247"/>
      <c r="D41" s="247"/>
      <c r="E41" s="247"/>
    </row>
    <row r="42" spans="1:6" ht="18.3" x14ac:dyDescent="0.5">
      <c r="A42" s="161">
        <v>1</v>
      </c>
      <c r="B42" s="8" t="s">
        <v>98</v>
      </c>
      <c r="C42" s="260"/>
      <c r="D42" s="261"/>
      <c r="E42" s="9">
        <v>1</v>
      </c>
    </row>
    <row r="43" spans="1:6" ht="18.3" x14ac:dyDescent="0.5">
      <c r="A43" s="161">
        <v>2</v>
      </c>
      <c r="B43" s="8" t="s">
        <v>101</v>
      </c>
      <c r="C43" s="234" t="s">
        <v>150</v>
      </c>
      <c r="D43" s="234"/>
      <c r="E43" s="9">
        <v>2</v>
      </c>
    </row>
    <row r="44" spans="1:6" ht="18.3" x14ac:dyDescent="0.5">
      <c r="A44" s="161">
        <v>3</v>
      </c>
      <c r="B44" s="8" t="s">
        <v>104</v>
      </c>
      <c r="C44" s="234" t="s">
        <v>150</v>
      </c>
      <c r="D44" s="234"/>
      <c r="E44" s="9">
        <v>1</v>
      </c>
    </row>
    <row r="45" spans="1:6" ht="18.3" x14ac:dyDescent="0.5">
      <c r="A45" s="161">
        <v>4</v>
      </c>
      <c r="B45" s="8" t="s">
        <v>106</v>
      </c>
      <c r="C45" s="234" t="s">
        <v>150</v>
      </c>
      <c r="D45" s="234"/>
      <c r="E45" s="9">
        <v>1</v>
      </c>
    </row>
  </sheetData>
  <mergeCells count="45">
    <mergeCell ref="A1:E1"/>
    <mergeCell ref="A2:E2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A23:A27"/>
    <mergeCell ref="B23:B27"/>
    <mergeCell ref="A28:A31"/>
    <mergeCell ref="B28:B31"/>
    <mergeCell ref="C26:D26"/>
    <mergeCell ref="C27:D27"/>
    <mergeCell ref="C28:D28"/>
    <mergeCell ref="C29:D29"/>
    <mergeCell ref="C30:D30"/>
    <mergeCell ref="C43:D43"/>
    <mergeCell ref="C44:D44"/>
    <mergeCell ref="C45:D45"/>
    <mergeCell ref="F28:F31"/>
    <mergeCell ref="A41:E41"/>
    <mergeCell ref="C37:D37"/>
    <mergeCell ref="C38:D38"/>
    <mergeCell ref="C42:D42"/>
    <mergeCell ref="C31:D31"/>
    <mergeCell ref="C32:D32"/>
    <mergeCell ref="C39:D39"/>
    <mergeCell ref="C40:D40"/>
    <mergeCell ref="C33:D33"/>
    <mergeCell ref="C34:D34"/>
    <mergeCell ref="A35:E35"/>
    <mergeCell ref="C36:D36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2" fitToHeight="0" orientation="portrait" r:id="rId1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28" workbookViewId="0">
      <selection activeCell="F21" sqref="F21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25.84765625" style="3" customWidth="1"/>
    <col min="4" max="4" width="13.59765625" style="4" customWidth="1"/>
    <col min="5" max="5" width="12.84765625" style="3" customWidth="1"/>
    <col min="6" max="6" width="52.1484375" style="6" customWidth="1"/>
    <col min="7" max="251" width="9" style="6"/>
    <col min="252" max="252" width="6.5" style="6" customWidth="1"/>
    <col min="253" max="253" width="31.25" style="6" customWidth="1"/>
    <col min="254" max="254" width="42.75" style="6" customWidth="1"/>
    <col min="255" max="255" width="51" style="6" customWidth="1"/>
    <col min="256" max="256" width="17.75" style="6" customWidth="1"/>
    <col min="257" max="257" width="13.84765625" style="6" customWidth="1"/>
    <col min="258" max="258" width="12.5" style="6" customWidth="1"/>
    <col min="259" max="260" width="14.5" style="6" customWidth="1"/>
    <col min="261" max="261" width="10.75" style="6" customWidth="1"/>
    <col min="262" max="507" width="9" style="6"/>
    <col min="508" max="508" width="6.5" style="6" customWidth="1"/>
    <col min="509" max="509" width="31.25" style="6" customWidth="1"/>
    <col min="510" max="510" width="42.75" style="6" customWidth="1"/>
    <col min="511" max="511" width="51" style="6" customWidth="1"/>
    <col min="512" max="512" width="17.75" style="6" customWidth="1"/>
    <col min="513" max="513" width="13.84765625" style="6" customWidth="1"/>
    <col min="514" max="514" width="12.5" style="6" customWidth="1"/>
    <col min="515" max="516" width="14.5" style="6" customWidth="1"/>
    <col min="517" max="517" width="10.75" style="6" customWidth="1"/>
    <col min="518" max="763" width="9" style="6"/>
    <col min="764" max="764" width="6.5" style="6" customWidth="1"/>
    <col min="765" max="765" width="31.25" style="6" customWidth="1"/>
    <col min="766" max="766" width="42.75" style="6" customWidth="1"/>
    <col min="767" max="767" width="51" style="6" customWidth="1"/>
    <col min="768" max="768" width="17.75" style="6" customWidth="1"/>
    <col min="769" max="769" width="13.84765625" style="6" customWidth="1"/>
    <col min="770" max="770" width="12.5" style="6" customWidth="1"/>
    <col min="771" max="772" width="14.5" style="6" customWidth="1"/>
    <col min="773" max="773" width="10.75" style="6" customWidth="1"/>
    <col min="774" max="1019" width="9" style="6"/>
    <col min="1020" max="1020" width="6.5" style="6" customWidth="1"/>
    <col min="1021" max="1021" width="31.25" style="6" customWidth="1"/>
    <col min="1022" max="1022" width="42.75" style="6" customWidth="1"/>
    <col min="1023" max="1023" width="51" style="6" customWidth="1"/>
    <col min="1024" max="1024" width="17.75" style="6" customWidth="1"/>
    <col min="1025" max="1025" width="13.84765625" style="6" customWidth="1"/>
    <col min="1026" max="1026" width="12.5" style="6" customWidth="1"/>
    <col min="1027" max="1028" width="14.5" style="6" customWidth="1"/>
    <col min="1029" max="1029" width="10.75" style="6" customWidth="1"/>
    <col min="1030" max="1275" width="9" style="6"/>
    <col min="1276" max="1276" width="6.5" style="6" customWidth="1"/>
    <col min="1277" max="1277" width="31.25" style="6" customWidth="1"/>
    <col min="1278" max="1278" width="42.75" style="6" customWidth="1"/>
    <col min="1279" max="1279" width="51" style="6" customWidth="1"/>
    <col min="1280" max="1280" width="17.75" style="6" customWidth="1"/>
    <col min="1281" max="1281" width="13.84765625" style="6" customWidth="1"/>
    <col min="1282" max="1282" width="12.5" style="6" customWidth="1"/>
    <col min="1283" max="1284" width="14.5" style="6" customWidth="1"/>
    <col min="1285" max="1285" width="10.75" style="6" customWidth="1"/>
    <col min="1286" max="1531" width="9" style="6"/>
    <col min="1532" max="1532" width="6.5" style="6" customWidth="1"/>
    <col min="1533" max="1533" width="31.25" style="6" customWidth="1"/>
    <col min="1534" max="1534" width="42.75" style="6" customWidth="1"/>
    <col min="1535" max="1535" width="51" style="6" customWidth="1"/>
    <col min="1536" max="1536" width="17.75" style="6" customWidth="1"/>
    <col min="1537" max="1537" width="13.84765625" style="6" customWidth="1"/>
    <col min="1538" max="1538" width="12.5" style="6" customWidth="1"/>
    <col min="1539" max="1540" width="14.5" style="6" customWidth="1"/>
    <col min="1541" max="1541" width="10.75" style="6" customWidth="1"/>
    <col min="1542" max="1787" width="9" style="6"/>
    <col min="1788" max="1788" width="6.5" style="6" customWidth="1"/>
    <col min="1789" max="1789" width="31.25" style="6" customWidth="1"/>
    <col min="1790" max="1790" width="42.75" style="6" customWidth="1"/>
    <col min="1791" max="1791" width="51" style="6" customWidth="1"/>
    <col min="1792" max="1792" width="17.75" style="6" customWidth="1"/>
    <col min="1793" max="1793" width="13.84765625" style="6" customWidth="1"/>
    <col min="1794" max="1794" width="12.5" style="6" customWidth="1"/>
    <col min="1795" max="1796" width="14.5" style="6" customWidth="1"/>
    <col min="1797" max="1797" width="10.75" style="6" customWidth="1"/>
    <col min="1798" max="2043" width="9" style="6"/>
    <col min="2044" max="2044" width="6.5" style="6" customWidth="1"/>
    <col min="2045" max="2045" width="31.25" style="6" customWidth="1"/>
    <col min="2046" max="2046" width="42.75" style="6" customWidth="1"/>
    <col min="2047" max="2047" width="51" style="6" customWidth="1"/>
    <col min="2048" max="2048" width="17.75" style="6" customWidth="1"/>
    <col min="2049" max="2049" width="13.84765625" style="6" customWidth="1"/>
    <col min="2050" max="2050" width="12.5" style="6" customWidth="1"/>
    <col min="2051" max="2052" width="14.5" style="6" customWidth="1"/>
    <col min="2053" max="2053" width="10.75" style="6" customWidth="1"/>
    <col min="2054" max="2299" width="9" style="6"/>
    <col min="2300" max="2300" width="6.5" style="6" customWidth="1"/>
    <col min="2301" max="2301" width="31.25" style="6" customWidth="1"/>
    <col min="2302" max="2302" width="42.75" style="6" customWidth="1"/>
    <col min="2303" max="2303" width="51" style="6" customWidth="1"/>
    <col min="2304" max="2304" width="17.75" style="6" customWidth="1"/>
    <col min="2305" max="2305" width="13.84765625" style="6" customWidth="1"/>
    <col min="2306" max="2306" width="12.5" style="6" customWidth="1"/>
    <col min="2307" max="2308" width="14.5" style="6" customWidth="1"/>
    <col min="2309" max="2309" width="10.75" style="6" customWidth="1"/>
    <col min="2310" max="2555" width="9" style="6"/>
    <col min="2556" max="2556" width="6.5" style="6" customWidth="1"/>
    <col min="2557" max="2557" width="31.25" style="6" customWidth="1"/>
    <col min="2558" max="2558" width="42.75" style="6" customWidth="1"/>
    <col min="2559" max="2559" width="51" style="6" customWidth="1"/>
    <col min="2560" max="2560" width="17.75" style="6" customWidth="1"/>
    <col min="2561" max="2561" width="13.84765625" style="6" customWidth="1"/>
    <col min="2562" max="2562" width="12.5" style="6" customWidth="1"/>
    <col min="2563" max="2564" width="14.5" style="6" customWidth="1"/>
    <col min="2565" max="2565" width="10.75" style="6" customWidth="1"/>
    <col min="2566" max="2811" width="9" style="6"/>
    <col min="2812" max="2812" width="6.5" style="6" customWidth="1"/>
    <col min="2813" max="2813" width="31.25" style="6" customWidth="1"/>
    <col min="2814" max="2814" width="42.75" style="6" customWidth="1"/>
    <col min="2815" max="2815" width="51" style="6" customWidth="1"/>
    <col min="2816" max="2816" width="17.75" style="6" customWidth="1"/>
    <col min="2817" max="2817" width="13.84765625" style="6" customWidth="1"/>
    <col min="2818" max="2818" width="12.5" style="6" customWidth="1"/>
    <col min="2819" max="2820" width="14.5" style="6" customWidth="1"/>
    <col min="2821" max="2821" width="10.75" style="6" customWidth="1"/>
    <col min="2822" max="3067" width="9" style="6"/>
    <col min="3068" max="3068" width="6.5" style="6" customWidth="1"/>
    <col min="3069" max="3069" width="31.25" style="6" customWidth="1"/>
    <col min="3070" max="3070" width="42.75" style="6" customWidth="1"/>
    <col min="3071" max="3071" width="51" style="6" customWidth="1"/>
    <col min="3072" max="3072" width="17.75" style="6" customWidth="1"/>
    <col min="3073" max="3073" width="13.84765625" style="6" customWidth="1"/>
    <col min="3074" max="3074" width="12.5" style="6" customWidth="1"/>
    <col min="3075" max="3076" width="14.5" style="6" customWidth="1"/>
    <col min="3077" max="3077" width="10.75" style="6" customWidth="1"/>
    <col min="3078" max="3323" width="9" style="6"/>
    <col min="3324" max="3324" width="6.5" style="6" customWidth="1"/>
    <col min="3325" max="3325" width="31.25" style="6" customWidth="1"/>
    <col min="3326" max="3326" width="42.75" style="6" customWidth="1"/>
    <col min="3327" max="3327" width="51" style="6" customWidth="1"/>
    <col min="3328" max="3328" width="17.75" style="6" customWidth="1"/>
    <col min="3329" max="3329" width="13.84765625" style="6" customWidth="1"/>
    <col min="3330" max="3330" width="12.5" style="6" customWidth="1"/>
    <col min="3331" max="3332" width="14.5" style="6" customWidth="1"/>
    <col min="3333" max="3333" width="10.75" style="6" customWidth="1"/>
    <col min="3334" max="3579" width="9" style="6"/>
    <col min="3580" max="3580" width="6.5" style="6" customWidth="1"/>
    <col min="3581" max="3581" width="31.25" style="6" customWidth="1"/>
    <col min="3582" max="3582" width="42.75" style="6" customWidth="1"/>
    <col min="3583" max="3583" width="51" style="6" customWidth="1"/>
    <col min="3584" max="3584" width="17.75" style="6" customWidth="1"/>
    <col min="3585" max="3585" width="13.84765625" style="6" customWidth="1"/>
    <col min="3586" max="3586" width="12.5" style="6" customWidth="1"/>
    <col min="3587" max="3588" width="14.5" style="6" customWidth="1"/>
    <col min="3589" max="3589" width="10.75" style="6" customWidth="1"/>
    <col min="3590" max="3835" width="9" style="6"/>
    <col min="3836" max="3836" width="6.5" style="6" customWidth="1"/>
    <col min="3837" max="3837" width="31.25" style="6" customWidth="1"/>
    <col min="3838" max="3838" width="42.75" style="6" customWidth="1"/>
    <col min="3839" max="3839" width="51" style="6" customWidth="1"/>
    <col min="3840" max="3840" width="17.75" style="6" customWidth="1"/>
    <col min="3841" max="3841" width="13.84765625" style="6" customWidth="1"/>
    <col min="3842" max="3842" width="12.5" style="6" customWidth="1"/>
    <col min="3843" max="3844" width="14.5" style="6" customWidth="1"/>
    <col min="3845" max="3845" width="10.75" style="6" customWidth="1"/>
    <col min="3846" max="4091" width="9" style="6"/>
    <col min="4092" max="4092" width="6.5" style="6" customWidth="1"/>
    <col min="4093" max="4093" width="31.25" style="6" customWidth="1"/>
    <col min="4094" max="4094" width="42.75" style="6" customWidth="1"/>
    <col min="4095" max="4095" width="51" style="6" customWidth="1"/>
    <col min="4096" max="4096" width="17.75" style="6" customWidth="1"/>
    <col min="4097" max="4097" width="13.84765625" style="6" customWidth="1"/>
    <col min="4098" max="4098" width="12.5" style="6" customWidth="1"/>
    <col min="4099" max="4100" width="14.5" style="6" customWidth="1"/>
    <col min="4101" max="4101" width="10.75" style="6" customWidth="1"/>
    <col min="4102" max="4347" width="9" style="6"/>
    <col min="4348" max="4348" width="6.5" style="6" customWidth="1"/>
    <col min="4349" max="4349" width="31.25" style="6" customWidth="1"/>
    <col min="4350" max="4350" width="42.75" style="6" customWidth="1"/>
    <col min="4351" max="4351" width="51" style="6" customWidth="1"/>
    <col min="4352" max="4352" width="17.75" style="6" customWidth="1"/>
    <col min="4353" max="4353" width="13.84765625" style="6" customWidth="1"/>
    <col min="4354" max="4354" width="12.5" style="6" customWidth="1"/>
    <col min="4355" max="4356" width="14.5" style="6" customWidth="1"/>
    <col min="4357" max="4357" width="10.75" style="6" customWidth="1"/>
    <col min="4358" max="4603" width="9" style="6"/>
    <col min="4604" max="4604" width="6.5" style="6" customWidth="1"/>
    <col min="4605" max="4605" width="31.25" style="6" customWidth="1"/>
    <col min="4606" max="4606" width="42.75" style="6" customWidth="1"/>
    <col min="4607" max="4607" width="51" style="6" customWidth="1"/>
    <col min="4608" max="4608" width="17.75" style="6" customWidth="1"/>
    <col min="4609" max="4609" width="13.84765625" style="6" customWidth="1"/>
    <col min="4610" max="4610" width="12.5" style="6" customWidth="1"/>
    <col min="4611" max="4612" width="14.5" style="6" customWidth="1"/>
    <col min="4613" max="4613" width="10.75" style="6" customWidth="1"/>
    <col min="4614" max="4859" width="9" style="6"/>
    <col min="4860" max="4860" width="6.5" style="6" customWidth="1"/>
    <col min="4861" max="4861" width="31.25" style="6" customWidth="1"/>
    <col min="4862" max="4862" width="42.75" style="6" customWidth="1"/>
    <col min="4863" max="4863" width="51" style="6" customWidth="1"/>
    <col min="4864" max="4864" width="17.75" style="6" customWidth="1"/>
    <col min="4865" max="4865" width="13.84765625" style="6" customWidth="1"/>
    <col min="4866" max="4866" width="12.5" style="6" customWidth="1"/>
    <col min="4867" max="4868" width="14.5" style="6" customWidth="1"/>
    <col min="4869" max="4869" width="10.75" style="6" customWidth="1"/>
    <col min="4870" max="5115" width="9" style="6"/>
    <col min="5116" max="5116" width="6.5" style="6" customWidth="1"/>
    <col min="5117" max="5117" width="31.25" style="6" customWidth="1"/>
    <col min="5118" max="5118" width="42.75" style="6" customWidth="1"/>
    <col min="5119" max="5119" width="51" style="6" customWidth="1"/>
    <col min="5120" max="5120" width="17.75" style="6" customWidth="1"/>
    <col min="5121" max="5121" width="13.84765625" style="6" customWidth="1"/>
    <col min="5122" max="5122" width="12.5" style="6" customWidth="1"/>
    <col min="5123" max="5124" width="14.5" style="6" customWidth="1"/>
    <col min="5125" max="5125" width="10.75" style="6" customWidth="1"/>
    <col min="5126" max="5371" width="9" style="6"/>
    <col min="5372" max="5372" width="6.5" style="6" customWidth="1"/>
    <col min="5373" max="5373" width="31.25" style="6" customWidth="1"/>
    <col min="5374" max="5374" width="42.75" style="6" customWidth="1"/>
    <col min="5375" max="5375" width="51" style="6" customWidth="1"/>
    <col min="5376" max="5376" width="17.75" style="6" customWidth="1"/>
    <col min="5377" max="5377" width="13.84765625" style="6" customWidth="1"/>
    <col min="5378" max="5378" width="12.5" style="6" customWidth="1"/>
    <col min="5379" max="5380" width="14.5" style="6" customWidth="1"/>
    <col min="5381" max="5381" width="10.75" style="6" customWidth="1"/>
    <col min="5382" max="5627" width="9" style="6"/>
    <col min="5628" max="5628" width="6.5" style="6" customWidth="1"/>
    <col min="5629" max="5629" width="31.25" style="6" customWidth="1"/>
    <col min="5630" max="5630" width="42.75" style="6" customWidth="1"/>
    <col min="5631" max="5631" width="51" style="6" customWidth="1"/>
    <col min="5632" max="5632" width="17.75" style="6" customWidth="1"/>
    <col min="5633" max="5633" width="13.84765625" style="6" customWidth="1"/>
    <col min="5634" max="5634" width="12.5" style="6" customWidth="1"/>
    <col min="5635" max="5636" width="14.5" style="6" customWidth="1"/>
    <col min="5637" max="5637" width="10.75" style="6" customWidth="1"/>
    <col min="5638" max="5883" width="9" style="6"/>
    <col min="5884" max="5884" width="6.5" style="6" customWidth="1"/>
    <col min="5885" max="5885" width="31.25" style="6" customWidth="1"/>
    <col min="5886" max="5886" width="42.75" style="6" customWidth="1"/>
    <col min="5887" max="5887" width="51" style="6" customWidth="1"/>
    <col min="5888" max="5888" width="17.75" style="6" customWidth="1"/>
    <col min="5889" max="5889" width="13.84765625" style="6" customWidth="1"/>
    <col min="5890" max="5890" width="12.5" style="6" customWidth="1"/>
    <col min="5891" max="5892" width="14.5" style="6" customWidth="1"/>
    <col min="5893" max="5893" width="10.75" style="6" customWidth="1"/>
    <col min="5894" max="6139" width="9" style="6"/>
    <col min="6140" max="6140" width="6.5" style="6" customWidth="1"/>
    <col min="6141" max="6141" width="31.25" style="6" customWidth="1"/>
    <col min="6142" max="6142" width="42.75" style="6" customWidth="1"/>
    <col min="6143" max="6143" width="51" style="6" customWidth="1"/>
    <col min="6144" max="6144" width="17.75" style="6" customWidth="1"/>
    <col min="6145" max="6145" width="13.84765625" style="6" customWidth="1"/>
    <col min="6146" max="6146" width="12.5" style="6" customWidth="1"/>
    <col min="6147" max="6148" width="14.5" style="6" customWidth="1"/>
    <col min="6149" max="6149" width="10.75" style="6" customWidth="1"/>
    <col min="6150" max="6395" width="9" style="6"/>
    <col min="6396" max="6396" width="6.5" style="6" customWidth="1"/>
    <col min="6397" max="6397" width="31.25" style="6" customWidth="1"/>
    <col min="6398" max="6398" width="42.75" style="6" customWidth="1"/>
    <col min="6399" max="6399" width="51" style="6" customWidth="1"/>
    <col min="6400" max="6400" width="17.75" style="6" customWidth="1"/>
    <col min="6401" max="6401" width="13.84765625" style="6" customWidth="1"/>
    <col min="6402" max="6402" width="12.5" style="6" customWidth="1"/>
    <col min="6403" max="6404" width="14.5" style="6" customWidth="1"/>
    <col min="6405" max="6405" width="10.75" style="6" customWidth="1"/>
    <col min="6406" max="6651" width="9" style="6"/>
    <col min="6652" max="6652" width="6.5" style="6" customWidth="1"/>
    <col min="6653" max="6653" width="31.25" style="6" customWidth="1"/>
    <col min="6654" max="6654" width="42.75" style="6" customWidth="1"/>
    <col min="6655" max="6655" width="51" style="6" customWidth="1"/>
    <col min="6656" max="6656" width="17.75" style="6" customWidth="1"/>
    <col min="6657" max="6657" width="13.84765625" style="6" customWidth="1"/>
    <col min="6658" max="6658" width="12.5" style="6" customWidth="1"/>
    <col min="6659" max="6660" width="14.5" style="6" customWidth="1"/>
    <col min="6661" max="6661" width="10.75" style="6" customWidth="1"/>
    <col min="6662" max="6907" width="9" style="6"/>
    <col min="6908" max="6908" width="6.5" style="6" customWidth="1"/>
    <col min="6909" max="6909" width="31.25" style="6" customWidth="1"/>
    <col min="6910" max="6910" width="42.75" style="6" customWidth="1"/>
    <col min="6911" max="6911" width="51" style="6" customWidth="1"/>
    <col min="6912" max="6912" width="17.75" style="6" customWidth="1"/>
    <col min="6913" max="6913" width="13.84765625" style="6" customWidth="1"/>
    <col min="6914" max="6914" width="12.5" style="6" customWidth="1"/>
    <col min="6915" max="6916" width="14.5" style="6" customWidth="1"/>
    <col min="6917" max="6917" width="10.75" style="6" customWidth="1"/>
    <col min="6918" max="7163" width="9" style="6"/>
    <col min="7164" max="7164" width="6.5" style="6" customWidth="1"/>
    <col min="7165" max="7165" width="31.25" style="6" customWidth="1"/>
    <col min="7166" max="7166" width="42.75" style="6" customWidth="1"/>
    <col min="7167" max="7167" width="51" style="6" customWidth="1"/>
    <col min="7168" max="7168" width="17.75" style="6" customWidth="1"/>
    <col min="7169" max="7169" width="13.84765625" style="6" customWidth="1"/>
    <col min="7170" max="7170" width="12.5" style="6" customWidth="1"/>
    <col min="7171" max="7172" width="14.5" style="6" customWidth="1"/>
    <col min="7173" max="7173" width="10.75" style="6" customWidth="1"/>
    <col min="7174" max="7419" width="9" style="6"/>
    <col min="7420" max="7420" width="6.5" style="6" customWidth="1"/>
    <col min="7421" max="7421" width="31.25" style="6" customWidth="1"/>
    <col min="7422" max="7422" width="42.75" style="6" customWidth="1"/>
    <col min="7423" max="7423" width="51" style="6" customWidth="1"/>
    <col min="7424" max="7424" width="17.75" style="6" customWidth="1"/>
    <col min="7425" max="7425" width="13.84765625" style="6" customWidth="1"/>
    <col min="7426" max="7426" width="12.5" style="6" customWidth="1"/>
    <col min="7427" max="7428" width="14.5" style="6" customWidth="1"/>
    <col min="7429" max="7429" width="10.75" style="6" customWidth="1"/>
    <col min="7430" max="7675" width="9" style="6"/>
    <col min="7676" max="7676" width="6.5" style="6" customWidth="1"/>
    <col min="7677" max="7677" width="31.25" style="6" customWidth="1"/>
    <col min="7678" max="7678" width="42.75" style="6" customWidth="1"/>
    <col min="7679" max="7679" width="51" style="6" customWidth="1"/>
    <col min="7680" max="7680" width="17.75" style="6" customWidth="1"/>
    <col min="7681" max="7681" width="13.84765625" style="6" customWidth="1"/>
    <col min="7682" max="7682" width="12.5" style="6" customWidth="1"/>
    <col min="7683" max="7684" width="14.5" style="6" customWidth="1"/>
    <col min="7685" max="7685" width="10.75" style="6" customWidth="1"/>
    <col min="7686" max="7931" width="9" style="6"/>
    <col min="7932" max="7932" width="6.5" style="6" customWidth="1"/>
    <col min="7933" max="7933" width="31.25" style="6" customWidth="1"/>
    <col min="7934" max="7934" width="42.75" style="6" customWidth="1"/>
    <col min="7935" max="7935" width="51" style="6" customWidth="1"/>
    <col min="7936" max="7936" width="17.75" style="6" customWidth="1"/>
    <col min="7937" max="7937" width="13.84765625" style="6" customWidth="1"/>
    <col min="7938" max="7938" width="12.5" style="6" customWidth="1"/>
    <col min="7939" max="7940" width="14.5" style="6" customWidth="1"/>
    <col min="7941" max="7941" width="10.75" style="6" customWidth="1"/>
    <col min="7942" max="8187" width="9" style="6"/>
    <col min="8188" max="8188" width="6.5" style="6" customWidth="1"/>
    <col min="8189" max="8189" width="31.25" style="6" customWidth="1"/>
    <col min="8190" max="8190" width="42.75" style="6" customWidth="1"/>
    <col min="8191" max="8191" width="51" style="6" customWidth="1"/>
    <col min="8192" max="8192" width="17.75" style="6" customWidth="1"/>
    <col min="8193" max="8193" width="13.84765625" style="6" customWidth="1"/>
    <col min="8194" max="8194" width="12.5" style="6" customWidth="1"/>
    <col min="8195" max="8196" width="14.5" style="6" customWidth="1"/>
    <col min="8197" max="8197" width="10.75" style="6" customWidth="1"/>
    <col min="8198" max="8443" width="9" style="6"/>
    <col min="8444" max="8444" width="6.5" style="6" customWidth="1"/>
    <col min="8445" max="8445" width="31.25" style="6" customWidth="1"/>
    <col min="8446" max="8446" width="42.75" style="6" customWidth="1"/>
    <col min="8447" max="8447" width="51" style="6" customWidth="1"/>
    <col min="8448" max="8448" width="17.75" style="6" customWidth="1"/>
    <col min="8449" max="8449" width="13.84765625" style="6" customWidth="1"/>
    <col min="8450" max="8450" width="12.5" style="6" customWidth="1"/>
    <col min="8451" max="8452" width="14.5" style="6" customWidth="1"/>
    <col min="8453" max="8453" width="10.75" style="6" customWidth="1"/>
    <col min="8454" max="8699" width="9" style="6"/>
    <col min="8700" max="8700" width="6.5" style="6" customWidth="1"/>
    <col min="8701" max="8701" width="31.25" style="6" customWidth="1"/>
    <col min="8702" max="8702" width="42.75" style="6" customWidth="1"/>
    <col min="8703" max="8703" width="51" style="6" customWidth="1"/>
    <col min="8704" max="8704" width="17.75" style="6" customWidth="1"/>
    <col min="8705" max="8705" width="13.84765625" style="6" customWidth="1"/>
    <col min="8706" max="8706" width="12.5" style="6" customWidth="1"/>
    <col min="8707" max="8708" width="14.5" style="6" customWidth="1"/>
    <col min="8709" max="8709" width="10.75" style="6" customWidth="1"/>
    <col min="8710" max="8955" width="9" style="6"/>
    <col min="8956" max="8956" width="6.5" style="6" customWidth="1"/>
    <col min="8957" max="8957" width="31.25" style="6" customWidth="1"/>
    <col min="8958" max="8958" width="42.75" style="6" customWidth="1"/>
    <col min="8959" max="8959" width="51" style="6" customWidth="1"/>
    <col min="8960" max="8960" width="17.75" style="6" customWidth="1"/>
    <col min="8961" max="8961" width="13.84765625" style="6" customWidth="1"/>
    <col min="8962" max="8962" width="12.5" style="6" customWidth="1"/>
    <col min="8963" max="8964" width="14.5" style="6" customWidth="1"/>
    <col min="8965" max="8965" width="10.75" style="6" customWidth="1"/>
    <col min="8966" max="9211" width="9" style="6"/>
    <col min="9212" max="9212" width="6.5" style="6" customWidth="1"/>
    <col min="9213" max="9213" width="31.25" style="6" customWidth="1"/>
    <col min="9214" max="9214" width="42.75" style="6" customWidth="1"/>
    <col min="9215" max="9215" width="51" style="6" customWidth="1"/>
    <col min="9216" max="9216" width="17.75" style="6" customWidth="1"/>
    <col min="9217" max="9217" width="13.84765625" style="6" customWidth="1"/>
    <col min="9218" max="9218" width="12.5" style="6" customWidth="1"/>
    <col min="9219" max="9220" width="14.5" style="6" customWidth="1"/>
    <col min="9221" max="9221" width="10.75" style="6" customWidth="1"/>
    <col min="9222" max="9467" width="9" style="6"/>
    <col min="9468" max="9468" width="6.5" style="6" customWidth="1"/>
    <col min="9469" max="9469" width="31.25" style="6" customWidth="1"/>
    <col min="9470" max="9470" width="42.75" style="6" customWidth="1"/>
    <col min="9471" max="9471" width="51" style="6" customWidth="1"/>
    <col min="9472" max="9472" width="17.75" style="6" customWidth="1"/>
    <col min="9473" max="9473" width="13.84765625" style="6" customWidth="1"/>
    <col min="9474" max="9474" width="12.5" style="6" customWidth="1"/>
    <col min="9475" max="9476" width="14.5" style="6" customWidth="1"/>
    <col min="9477" max="9477" width="10.75" style="6" customWidth="1"/>
    <col min="9478" max="9723" width="9" style="6"/>
    <col min="9724" max="9724" width="6.5" style="6" customWidth="1"/>
    <col min="9725" max="9725" width="31.25" style="6" customWidth="1"/>
    <col min="9726" max="9726" width="42.75" style="6" customWidth="1"/>
    <col min="9727" max="9727" width="51" style="6" customWidth="1"/>
    <col min="9728" max="9728" width="17.75" style="6" customWidth="1"/>
    <col min="9729" max="9729" width="13.84765625" style="6" customWidth="1"/>
    <col min="9730" max="9730" width="12.5" style="6" customWidth="1"/>
    <col min="9731" max="9732" width="14.5" style="6" customWidth="1"/>
    <col min="9733" max="9733" width="10.75" style="6" customWidth="1"/>
    <col min="9734" max="9979" width="9" style="6"/>
    <col min="9980" max="9980" width="6.5" style="6" customWidth="1"/>
    <col min="9981" max="9981" width="31.25" style="6" customWidth="1"/>
    <col min="9982" max="9982" width="42.75" style="6" customWidth="1"/>
    <col min="9983" max="9983" width="51" style="6" customWidth="1"/>
    <col min="9984" max="9984" width="17.75" style="6" customWidth="1"/>
    <col min="9985" max="9985" width="13.84765625" style="6" customWidth="1"/>
    <col min="9986" max="9986" width="12.5" style="6" customWidth="1"/>
    <col min="9987" max="9988" width="14.5" style="6" customWidth="1"/>
    <col min="9989" max="9989" width="10.75" style="6" customWidth="1"/>
    <col min="9990" max="10235" width="9" style="6"/>
    <col min="10236" max="10236" width="6.5" style="6" customWidth="1"/>
    <col min="10237" max="10237" width="31.25" style="6" customWidth="1"/>
    <col min="10238" max="10238" width="42.75" style="6" customWidth="1"/>
    <col min="10239" max="10239" width="51" style="6" customWidth="1"/>
    <col min="10240" max="10240" width="17.75" style="6" customWidth="1"/>
    <col min="10241" max="10241" width="13.84765625" style="6" customWidth="1"/>
    <col min="10242" max="10242" width="12.5" style="6" customWidth="1"/>
    <col min="10243" max="10244" width="14.5" style="6" customWidth="1"/>
    <col min="10245" max="10245" width="10.75" style="6" customWidth="1"/>
    <col min="10246" max="10491" width="9" style="6"/>
    <col min="10492" max="10492" width="6.5" style="6" customWidth="1"/>
    <col min="10493" max="10493" width="31.25" style="6" customWidth="1"/>
    <col min="10494" max="10494" width="42.75" style="6" customWidth="1"/>
    <col min="10495" max="10495" width="51" style="6" customWidth="1"/>
    <col min="10496" max="10496" width="17.75" style="6" customWidth="1"/>
    <col min="10497" max="10497" width="13.84765625" style="6" customWidth="1"/>
    <col min="10498" max="10498" width="12.5" style="6" customWidth="1"/>
    <col min="10499" max="10500" width="14.5" style="6" customWidth="1"/>
    <col min="10501" max="10501" width="10.75" style="6" customWidth="1"/>
    <col min="10502" max="10747" width="9" style="6"/>
    <col min="10748" max="10748" width="6.5" style="6" customWidth="1"/>
    <col min="10749" max="10749" width="31.25" style="6" customWidth="1"/>
    <col min="10750" max="10750" width="42.75" style="6" customWidth="1"/>
    <col min="10751" max="10751" width="51" style="6" customWidth="1"/>
    <col min="10752" max="10752" width="17.75" style="6" customWidth="1"/>
    <col min="10753" max="10753" width="13.84765625" style="6" customWidth="1"/>
    <col min="10754" max="10754" width="12.5" style="6" customWidth="1"/>
    <col min="10755" max="10756" width="14.5" style="6" customWidth="1"/>
    <col min="10757" max="10757" width="10.75" style="6" customWidth="1"/>
    <col min="10758" max="11003" width="9" style="6"/>
    <col min="11004" max="11004" width="6.5" style="6" customWidth="1"/>
    <col min="11005" max="11005" width="31.25" style="6" customWidth="1"/>
    <col min="11006" max="11006" width="42.75" style="6" customWidth="1"/>
    <col min="11007" max="11007" width="51" style="6" customWidth="1"/>
    <col min="11008" max="11008" width="17.75" style="6" customWidth="1"/>
    <col min="11009" max="11009" width="13.84765625" style="6" customWidth="1"/>
    <col min="11010" max="11010" width="12.5" style="6" customWidth="1"/>
    <col min="11011" max="11012" width="14.5" style="6" customWidth="1"/>
    <col min="11013" max="11013" width="10.75" style="6" customWidth="1"/>
    <col min="11014" max="11259" width="9" style="6"/>
    <col min="11260" max="11260" width="6.5" style="6" customWidth="1"/>
    <col min="11261" max="11261" width="31.25" style="6" customWidth="1"/>
    <col min="11262" max="11262" width="42.75" style="6" customWidth="1"/>
    <col min="11263" max="11263" width="51" style="6" customWidth="1"/>
    <col min="11264" max="11264" width="17.75" style="6" customWidth="1"/>
    <col min="11265" max="11265" width="13.84765625" style="6" customWidth="1"/>
    <col min="11266" max="11266" width="12.5" style="6" customWidth="1"/>
    <col min="11267" max="11268" width="14.5" style="6" customWidth="1"/>
    <col min="11269" max="11269" width="10.75" style="6" customWidth="1"/>
    <col min="11270" max="11515" width="9" style="6"/>
    <col min="11516" max="11516" width="6.5" style="6" customWidth="1"/>
    <col min="11517" max="11517" width="31.25" style="6" customWidth="1"/>
    <col min="11518" max="11518" width="42.75" style="6" customWidth="1"/>
    <col min="11519" max="11519" width="51" style="6" customWidth="1"/>
    <col min="11520" max="11520" width="17.75" style="6" customWidth="1"/>
    <col min="11521" max="11521" width="13.84765625" style="6" customWidth="1"/>
    <col min="11522" max="11522" width="12.5" style="6" customWidth="1"/>
    <col min="11523" max="11524" width="14.5" style="6" customWidth="1"/>
    <col min="11525" max="11525" width="10.75" style="6" customWidth="1"/>
    <col min="11526" max="11771" width="9" style="6"/>
    <col min="11772" max="11772" width="6.5" style="6" customWidth="1"/>
    <col min="11773" max="11773" width="31.25" style="6" customWidth="1"/>
    <col min="11774" max="11774" width="42.75" style="6" customWidth="1"/>
    <col min="11775" max="11775" width="51" style="6" customWidth="1"/>
    <col min="11776" max="11776" width="17.75" style="6" customWidth="1"/>
    <col min="11777" max="11777" width="13.84765625" style="6" customWidth="1"/>
    <col min="11778" max="11778" width="12.5" style="6" customWidth="1"/>
    <col min="11779" max="11780" width="14.5" style="6" customWidth="1"/>
    <col min="11781" max="11781" width="10.75" style="6" customWidth="1"/>
    <col min="11782" max="12027" width="9" style="6"/>
    <col min="12028" max="12028" width="6.5" style="6" customWidth="1"/>
    <col min="12029" max="12029" width="31.25" style="6" customWidth="1"/>
    <col min="12030" max="12030" width="42.75" style="6" customWidth="1"/>
    <col min="12031" max="12031" width="51" style="6" customWidth="1"/>
    <col min="12032" max="12032" width="17.75" style="6" customWidth="1"/>
    <col min="12033" max="12033" width="13.84765625" style="6" customWidth="1"/>
    <col min="12034" max="12034" width="12.5" style="6" customWidth="1"/>
    <col min="12035" max="12036" width="14.5" style="6" customWidth="1"/>
    <col min="12037" max="12037" width="10.75" style="6" customWidth="1"/>
    <col min="12038" max="12283" width="9" style="6"/>
    <col min="12284" max="12284" width="6.5" style="6" customWidth="1"/>
    <col min="12285" max="12285" width="31.25" style="6" customWidth="1"/>
    <col min="12286" max="12286" width="42.75" style="6" customWidth="1"/>
    <col min="12287" max="12287" width="51" style="6" customWidth="1"/>
    <col min="12288" max="12288" width="17.75" style="6" customWidth="1"/>
    <col min="12289" max="12289" width="13.84765625" style="6" customWidth="1"/>
    <col min="12290" max="12290" width="12.5" style="6" customWidth="1"/>
    <col min="12291" max="12292" width="14.5" style="6" customWidth="1"/>
    <col min="12293" max="12293" width="10.75" style="6" customWidth="1"/>
    <col min="12294" max="12539" width="9" style="6"/>
    <col min="12540" max="12540" width="6.5" style="6" customWidth="1"/>
    <col min="12541" max="12541" width="31.25" style="6" customWidth="1"/>
    <col min="12542" max="12542" width="42.75" style="6" customWidth="1"/>
    <col min="12543" max="12543" width="51" style="6" customWidth="1"/>
    <col min="12544" max="12544" width="17.75" style="6" customWidth="1"/>
    <col min="12545" max="12545" width="13.84765625" style="6" customWidth="1"/>
    <col min="12546" max="12546" width="12.5" style="6" customWidth="1"/>
    <col min="12547" max="12548" width="14.5" style="6" customWidth="1"/>
    <col min="12549" max="12549" width="10.75" style="6" customWidth="1"/>
    <col min="12550" max="12795" width="9" style="6"/>
    <col min="12796" max="12796" width="6.5" style="6" customWidth="1"/>
    <col min="12797" max="12797" width="31.25" style="6" customWidth="1"/>
    <col min="12798" max="12798" width="42.75" style="6" customWidth="1"/>
    <col min="12799" max="12799" width="51" style="6" customWidth="1"/>
    <col min="12800" max="12800" width="17.75" style="6" customWidth="1"/>
    <col min="12801" max="12801" width="13.84765625" style="6" customWidth="1"/>
    <col min="12802" max="12802" width="12.5" style="6" customWidth="1"/>
    <col min="12803" max="12804" width="14.5" style="6" customWidth="1"/>
    <col min="12805" max="12805" width="10.75" style="6" customWidth="1"/>
    <col min="12806" max="13051" width="9" style="6"/>
    <col min="13052" max="13052" width="6.5" style="6" customWidth="1"/>
    <col min="13053" max="13053" width="31.25" style="6" customWidth="1"/>
    <col min="13054" max="13054" width="42.75" style="6" customWidth="1"/>
    <col min="13055" max="13055" width="51" style="6" customWidth="1"/>
    <col min="13056" max="13056" width="17.75" style="6" customWidth="1"/>
    <col min="13057" max="13057" width="13.84765625" style="6" customWidth="1"/>
    <col min="13058" max="13058" width="12.5" style="6" customWidth="1"/>
    <col min="13059" max="13060" width="14.5" style="6" customWidth="1"/>
    <col min="13061" max="13061" width="10.75" style="6" customWidth="1"/>
    <col min="13062" max="13307" width="9" style="6"/>
    <col min="13308" max="13308" width="6.5" style="6" customWidth="1"/>
    <col min="13309" max="13309" width="31.25" style="6" customWidth="1"/>
    <col min="13310" max="13310" width="42.75" style="6" customWidth="1"/>
    <col min="13311" max="13311" width="51" style="6" customWidth="1"/>
    <col min="13312" max="13312" width="17.75" style="6" customWidth="1"/>
    <col min="13313" max="13313" width="13.84765625" style="6" customWidth="1"/>
    <col min="13314" max="13314" width="12.5" style="6" customWidth="1"/>
    <col min="13315" max="13316" width="14.5" style="6" customWidth="1"/>
    <col min="13317" max="13317" width="10.75" style="6" customWidth="1"/>
    <col min="13318" max="13563" width="9" style="6"/>
    <col min="13564" max="13564" width="6.5" style="6" customWidth="1"/>
    <col min="13565" max="13565" width="31.25" style="6" customWidth="1"/>
    <col min="13566" max="13566" width="42.75" style="6" customWidth="1"/>
    <col min="13567" max="13567" width="51" style="6" customWidth="1"/>
    <col min="13568" max="13568" width="17.75" style="6" customWidth="1"/>
    <col min="13569" max="13569" width="13.84765625" style="6" customWidth="1"/>
    <col min="13570" max="13570" width="12.5" style="6" customWidth="1"/>
    <col min="13571" max="13572" width="14.5" style="6" customWidth="1"/>
    <col min="13573" max="13573" width="10.75" style="6" customWidth="1"/>
    <col min="13574" max="13819" width="9" style="6"/>
    <col min="13820" max="13820" width="6.5" style="6" customWidth="1"/>
    <col min="13821" max="13821" width="31.25" style="6" customWidth="1"/>
    <col min="13822" max="13822" width="42.75" style="6" customWidth="1"/>
    <col min="13823" max="13823" width="51" style="6" customWidth="1"/>
    <col min="13824" max="13824" width="17.75" style="6" customWidth="1"/>
    <col min="13825" max="13825" width="13.84765625" style="6" customWidth="1"/>
    <col min="13826" max="13826" width="12.5" style="6" customWidth="1"/>
    <col min="13827" max="13828" width="14.5" style="6" customWidth="1"/>
    <col min="13829" max="13829" width="10.75" style="6" customWidth="1"/>
    <col min="13830" max="14075" width="9" style="6"/>
    <col min="14076" max="14076" width="6.5" style="6" customWidth="1"/>
    <col min="14077" max="14077" width="31.25" style="6" customWidth="1"/>
    <col min="14078" max="14078" width="42.75" style="6" customWidth="1"/>
    <col min="14079" max="14079" width="51" style="6" customWidth="1"/>
    <col min="14080" max="14080" width="17.75" style="6" customWidth="1"/>
    <col min="14081" max="14081" width="13.84765625" style="6" customWidth="1"/>
    <col min="14082" max="14082" width="12.5" style="6" customWidth="1"/>
    <col min="14083" max="14084" width="14.5" style="6" customWidth="1"/>
    <col min="14085" max="14085" width="10.75" style="6" customWidth="1"/>
    <col min="14086" max="14331" width="9" style="6"/>
    <col min="14332" max="14332" width="6.5" style="6" customWidth="1"/>
    <col min="14333" max="14333" width="31.25" style="6" customWidth="1"/>
    <col min="14334" max="14334" width="42.75" style="6" customWidth="1"/>
    <col min="14335" max="14335" width="51" style="6" customWidth="1"/>
    <col min="14336" max="14336" width="17.75" style="6" customWidth="1"/>
    <col min="14337" max="14337" width="13.84765625" style="6" customWidth="1"/>
    <col min="14338" max="14338" width="12.5" style="6" customWidth="1"/>
    <col min="14339" max="14340" width="14.5" style="6" customWidth="1"/>
    <col min="14341" max="14341" width="10.75" style="6" customWidth="1"/>
    <col min="14342" max="14587" width="9" style="6"/>
    <col min="14588" max="14588" width="6.5" style="6" customWidth="1"/>
    <col min="14589" max="14589" width="31.25" style="6" customWidth="1"/>
    <col min="14590" max="14590" width="42.75" style="6" customWidth="1"/>
    <col min="14591" max="14591" width="51" style="6" customWidth="1"/>
    <col min="14592" max="14592" width="17.75" style="6" customWidth="1"/>
    <col min="14593" max="14593" width="13.84765625" style="6" customWidth="1"/>
    <col min="14594" max="14594" width="12.5" style="6" customWidth="1"/>
    <col min="14595" max="14596" width="14.5" style="6" customWidth="1"/>
    <col min="14597" max="14597" width="10.75" style="6" customWidth="1"/>
    <col min="14598" max="14843" width="9" style="6"/>
    <col min="14844" max="14844" width="6.5" style="6" customWidth="1"/>
    <col min="14845" max="14845" width="31.25" style="6" customWidth="1"/>
    <col min="14846" max="14846" width="42.75" style="6" customWidth="1"/>
    <col min="14847" max="14847" width="51" style="6" customWidth="1"/>
    <col min="14848" max="14848" width="17.75" style="6" customWidth="1"/>
    <col min="14849" max="14849" width="13.84765625" style="6" customWidth="1"/>
    <col min="14850" max="14850" width="12.5" style="6" customWidth="1"/>
    <col min="14851" max="14852" width="14.5" style="6" customWidth="1"/>
    <col min="14853" max="14853" width="10.75" style="6" customWidth="1"/>
    <col min="14854" max="15099" width="9" style="6"/>
    <col min="15100" max="15100" width="6.5" style="6" customWidth="1"/>
    <col min="15101" max="15101" width="31.25" style="6" customWidth="1"/>
    <col min="15102" max="15102" width="42.75" style="6" customWidth="1"/>
    <col min="15103" max="15103" width="51" style="6" customWidth="1"/>
    <col min="15104" max="15104" width="17.75" style="6" customWidth="1"/>
    <col min="15105" max="15105" width="13.84765625" style="6" customWidth="1"/>
    <col min="15106" max="15106" width="12.5" style="6" customWidth="1"/>
    <col min="15107" max="15108" width="14.5" style="6" customWidth="1"/>
    <col min="15109" max="15109" width="10.75" style="6" customWidth="1"/>
    <col min="15110" max="15355" width="9" style="6"/>
    <col min="15356" max="15356" width="6.5" style="6" customWidth="1"/>
    <col min="15357" max="15357" width="31.25" style="6" customWidth="1"/>
    <col min="15358" max="15358" width="42.75" style="6" customWidth="1"/>
    <col min="15359" max="15359" width="51" style="6" customWidth="1"/>
    <col min="15360" max="15360" width="17.75" style="6" customWidth="1"/>
    <col min="15361" max="15361" width="13.84765625" style="6" customWidth="1"/>
    <col min="15362" max="15362" width="12.5" style="6" customWidth="1"/>
    <col min="15363" max="15364" width="14.5" style="6" customWidth="1"/>
    <col min="15365" max="15365" width="10.75" style="6" customWidth="1"/>
    <col min="15366" max="15611" width="9" style="6"/>
    <col min="15612" max="15612" width="6.5" style="6" customWidth="1"/>
    <col min="15613" max="15613" width="31.25" style="6" customWidth="1"/>
    <col min="15614" max="15614" width="42.75" style="6" customWidth="1"/>
    <col min="15615" max="15615" width="51" style="6" customWidth="1"/>
    <col min="15616" max="15616" width="17.75" style="6" customWidth="1"/>
    <col min="15617" max="15617" width="13.84765625" style="6" customWidth="1"/>
    <col min="15618" max="15618" width="12.5" style="6" customWidth="1"/>
    <col min="15619" max="15620" width="14.5" style="6" customWidth="1"/>
    <col min="15621" max="15621" width="10.75" style="6" customWidth="1"/>
    <col min="15622" max="15867" width="9" style="6"/>
    <col min="15868" max="15868" width="6.5" style="6" customWidth="1"/>
    <col min="15869" max="15869" width="31.25" style="6" customWidth="1"/>
    <col min="15870" max="15870" width="42.75" style="6" customWidth="1"/>
    <col min="15871" max="15871" width="51" style="6" customWidth="1"/>
    <col min="15872" max="15872" width="17.75" style="6" customWidth="1"/>
    <col min="15873" max="15873" width="13.84765625" style="6" customWidth="1"/>
    <col min="15874" max="15874" width="12.5" style="6" customWidth="1"/>
    <col min="15875" max="15876" width="14.5" style="6" customWidth="1"/>
    <col min="15877" max="15877" width="10.75" style="6" customWidth="1"/>
    <col min="15878" max="16123" width="9" style="6"/>
    <col min="16124" max="16124" width="6.5" style="6" customWidth="1"/>
    <col min="16125" max="16125" width="31.25" style="6" customWidth="1"/>
    <col min="16126" max="16126" width="42.75" style="6" customWidth="1"/>
    <col min="16127" max="16127" width="51" style="6" customWidth="1"/>
    <col min="16128" max="16128" width="17.75" style="6" customWidth="1"/>
    <col min="16129" max="16129" width="13.84765625" style="6" customWidth="1"/>
    <col min="16130" max="16130" width="12.5" style="6" customWidth="1"/>
    <col min="16131" max="16132" width="14.5" style="6" customWidth="1"/>
    <col min="16133" max="16133" width="10.75" style="6" customWidth="1"/>
    <col min="16134" max="16384" width="9" style="6"/>
  </cols>
  <sheetData>
    <row r="1" spans="1:6" ht="32.4" x14ac:dyDescent="0.5">
      <c r="A1" s="203" t="s">
        <v>270</v>
      </c>
      <c r="B1" s="204"/>
      <c r="C1" s="204"/>
      <c r="D1" s="204"/>
      <c r="E1" s="204"/>
    </row>
    <row r="2" spans="1:6" ht="18.3" x14ac:dyDescent="0.5">
      <c r="A2" s="262" t="s">
        <v>265</v>
      </c>
      <c r="B2" s="205"/>
      <c r="C2" s="205"/>
      <c r="D2" s="205"/>
      <c r="E2" s="205"/>
    </row>
    <row r="3" spans="1:6" ht="18" customHeight="1" x14ac:dyDescent="0.5">
      <c r="A3" s="206" t="s">
        <v>1</v>
      </c>
      <c r="B3" s="247"/>
      <c r="C3" s="247"/>
      <c r="D3" s="247"/>
      <c r="E3" s="247"/>
    </row>
    <row r="4" spans="1:6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6" s="11" customFormat="1" ht="18.3" x14ac:dyDescent="0.5">
      <c r="A5" s="15">
        <v>1</v>
      </c>
      <c r="B5" s="16" t="s">
        <v>208</v>
      </c>
      <c r="C5" s="17" t="s">
        <v>8</v>
      </c>
      <c r="D5" s="18" t="s">
        <v>238</v>
      </c>
      <c r="E5" s="19">
        <f>8*3</f>
        <v>24</v>
      </c>
    </row>
    <row r="6" spans="1:6" s="11" customFormat="1" ht="18.3" x14ac:dyDescent="0.5">
      <c r="A6" s="15">
        <v>2</v>
      </c>
      <c r="B6" s="16" t="s">
        <v>153</v>
      </c>
      <c r="C6" s="20" t="s">
        <v>154</v>
      </c>
      <c r="D6" s="18" t="s">
        <v>239</v>
      </c>
      <c r="E6" s="21">
        <v>2</v>
      </c>
    </row>
    <row r="7" spans="1:6" s="11" customFormat="1" ht="18.3" x14ac:dyDescent="0.5">
      <c r="A7" s="15">
        <v>3</v>
      </c>
      <c r="B7" s="17" t="s">
        <v>12</v>
      </c>
      <c r="C7" s="17"/>
      <c r="D7" s="18"/>
      <c r="E7" s="19">
        <f>SUM(E5)</f>
        <v>24</v>
      </c>
    </row>
    <row r="8" spans="1:6" ht="18.3" x14ac:dyDescent="0.5">
      <c r="A8" s="15">
        <v>4</v>
      </c>
      <c r="B8" s="22" t="s">
        <v>21</v>
      </c>
      <c r="C8" s="148" t="s">
        <v>22</v>
      </c>
      <c r="D8" s="18" t="s">
        <v>159</v>
      </c>
      <c r="E8" s="21">
        <v>2</v>
      </c>
    </row>
    <row r="9" spans="1:6" ht="18" customHeight="1" x14ac:dyDescent="0.5">
      <c r="A9" s="206" t="s">
        <v>112</v>
      </c>
      <c r="B9" s="247"/>
      <c r="C9" s="247"/>
      <c r="D9" s="247"/>
      <c r="E9" s="247"/>
    </row>
    <row r="10" spans="1:6" ht="17.649999999999999" customHeight="1" x14ac:dyDescent="0.5">
      <c r="A10" s="7" t="s">
        <v>2</v>
      </c>
      <c r="B10" s="7" t="s">
        <v>3</v>
      </c>
      <c r="C10" s="253" t="s">
        <v>25</v>
      </c>
      <c r="D10" s="253"/>
      <c r="E10" s="7" t="s">
        <v>26</v>
      </c>
    </row>
    <row r="11" spans="1:6" ht="18.3" x14ac:dyDescent="0.5">
      <c r="A11" s="252" t="s">
        <v>27</v>
      </c>
      <c r="B11" s="252"/>
      <c r="C11" s="252"/>
      <c r="D11" s="252"/>
      <c r="E11" s="252"/>
    </row>
    <row r="12" spans="1:6" s="12" customFormat="1" ht="18.3" x14ac:dyDescent="0.5">
      <c r="A12" s="15">
        <v>1</v>
      </c>
      <c r="B12" s="22" t="s">
        <v>232</v>
      </c>
      <c r="C12" s="250" t="s">
        <v>233</v>
      </c>
      <c r="D12" s="251"/>
      <c r="E12" s="23">
        <v>1</v>
      </c>
      <c r="F12" s="36"/>
    </row>
    <row r="13" spans="1:6" s="13" customFormat="1" ht="18.3" x14ac:dyDescent="0.5">
      <c r="A13" s="15">
        <v>2</v>
      </c>
      <c r="B13" s="17" t="s">
        <v>161</v>
      </c>
      <c r="C13" s="250" t="s">
        <v>162</v>
      </c>
      <c r="D13" s="251"/>
      <c r="E13" s="24">
        <v>2</v>
      </c>
      <c r="F13" s="37"/>
    </row>
    <row r="14" spans="1:6" s="13" customFormat="1" ht="18.3" x14ac:dyDescent="0.5">
      <c r="A14" s="15">
        <v>3</v>
      </c>
      <c r="B14" s="17" t="s">
        <v>36</v>
      </c>
      <c r="C14" s="250" t="s">
        <v>163</v>
      </c>
      <c r="D14" s="251"/>
      <c r="E14" s="23">
        <v>1</v>
      </c>
      <c r="F14" s="37"/>
    </row>
    <row r="15" spans="1:6" s="13" customFormat="1" ht="18.3" x14ac:dyDescent="0.5">
      <c r="A15" s="15">
        <v>4</v>
      </c>
      <c r="B15" s="16" t="s">
        <v>40</v>
      </c>
      <c r="C15" s="250" t="s">
        <v>164</v>
      </c>
      <c r="D15" s="251"/>
      <c r="E15" s="23">
        <v>1</v>
      </c>
    </row>
    <row r="16" spans="1:6" s="13" customFormat="1" ht="18.3" x14ac:dyDescent="0.5">
      <c r="A16" s="15">
        <v>5</v>
      </c>
      <c r="B16" s="25" t="s">
        <v>205</v>
      </c>
      <c r="C16" s="250" t="s">
        <v>43</v>
      </c>
      <c r="D16" s="251"/>
      <c r="E16" s="24">
        <v>2</v>
      </c>
    </row>
    <row r="17" spans="1:6" s="13" customFormat="1" ht="18.3" x14ac:dyDescent="0.5">
      <c r="A17" s="15">
        <v>6</v>
      </c>
      <c r="B17" s="16" t="s">
        <v>44</v>
      </c>
      <c r="C17" s="250" t="s">
        <v>45</v>
      </c>
      <c r="D17" s="251"/>
      <c r="E17" s="24">
        <v>2</v>
      </c>
      <c r="F17" s="37"/>
    </row>
    <row r="18" spans="1:6" s="13" customFormat="1" ht="18.3" x14ac:dyDescent="0.5">
      <c r="A18" s="15">
        <v>7</v>
      </c>
      <c r="B18" s="16" t="s">
        <v>46</v>
      </c>
      <c r="C18" s="250" t="s">
        <v>165</v>
      </c>
      <c r="D18" s="251"/>
      <c r="E18" s="23">
        <v>1</v>
      </c>
    </row>
    <row r="19" spans="1:6" s="14" customFormat="1" ht="18.3" x14ac:dyDescent="0.5">
      <c r="A19" s="15">
        <v>8</v>
      </c>
      <c r="B19" s="26" t="s">
        <v>50</v>
      </c>
      <c r="C19" s="164"/>
      <c r="D19" s="164"/>
      <c r="E19" s="27">
        <v>1</v>
      </c>
      <c r="F19" s="38"/>
    </row>
    <row r="20" spans="1:6" s="13" customFormat="1" ht="18.3" x14ac:dyDescent="0.5">
      <c r="A20" s="15">
        <v>9</v>
      </c>
      <c r="B20" s="16" t="s">
        <v>53</v>
      </c>
      <c r="C20" s="250"/>
      <c r="D20" s="251"/>
      <c r="E20" s="28">
        <v>1</v>
      </c>
    </row>
    <row r="21" spans="1:6" ht="18.3" x14ac:dyDescent="0.5">
      <c r="A21" s="245" t="s">
        <v>63</v>
      </c>
      <c r="B21" s="245"/>
      <c r="C21" s="245"/>
      <c r="D21" s="245"/>
      <c r="E21" s="245"/>
    </row>
    <row r="22" spans="1:6" ht="18" customHeight="1" x14ac:dyDescent="0.5">
      <c r="A22" s="235">
        <v>1</v>
      </c>
      <c r="B22" s="255" t="s">
        <v>213</v>
      </c>
      <c r="C22" s="212" t="s">
        <v>234</v>
      </c>
      <c r="D22" s="212"/>
      <c r="E22" s="29">
        <v>1</v>
      </c>
    </row>
    <row r="23" spans="1:6" x14ac:dyDescent="0.5">
      <c r="A23" s="235"/>
      <c r="B23" s="236"/>
      <c r="C23" s="212" t="s">
        <v>235</v>
      </c>
      <c r="D23" s="212"/>
      <c r="E23" s="21">
        <v>1</v>
      </c>
    </row>
    <row r="24" spans="1:6" ht="18.3" x14ac:dyDescent="0.5">
      <c r="A24" s="30">
        <v>2</v>
      </c>
      <c r="B24" s="31" t="s">
        <v>236</v>
      </c>
      <c r="C24" s="258"/>
      <c r="D24" s="259"/>
      <c r="E24" s="32">
        <v>1</v>
      </c>
    </row>
    <row r="25" spans="1:6" ht="18.3" x14ac:dyDescent="0.5">
      <c r="A25" s="30">
        <v>3</v>
      </c>
      <c r="B25" s="33" t="s">
        <v>218</v>
      </c>
      <c r="C25" s="212"/>
      <c r="D25" s="212"/>
      <c r="E25" s="34">
        <v>1</v>
      </c>
    </row>
    <row r="26" spans="1:6" ht="18.3" x14ac:dyDescent="0.5">
      <c r="A26" s="30">
        <v>4</v>
      </c>
      <c r="B26" s="33" t="s">
        <v>83</v>
      </c>
      <c r="C26" s="212"/>
      <c r="D26" s="212"/>
      <c r="E26" s="35">
        <v>1</v>
      </c>
    </row>
    <row r="27" spans="1:6" ht="18" customHeight="1" x14ac:dyDescent="0.5">
      <c r="A27" s="206" t="s">
        <v>97</v>
      </c>
      <c r="B27" s="247"/>
      <c r="C27" s="247"/>
      <c r="D27" s="247"/>
      <c r="E27" s="247"/>
    </row>
    <row r="28" spans="1:6" ht="18.3" x14ac:dyDescent="0.5">
      <c r="A28" s="161">
        <v>1</v>
      </c>
      <c r="B28" s="8" t="s">
        <v>98</v>
      </c>
      <c r="C28" s="234"/>
      <c r="D28" s="234"/>
      <c r="E28" s="9">
        <v>1</v>
      </c>
    </row>
    <row r="29" spans="1:6" ht="18.3" x14ac:dyDescent="0.5">
      <c r="A29" s="161">
        <v>2</v>
      </c>
      <c r="B29" s="8" t="s">
        <v>101</v>
      </c>
      <c r="C29" s="234" t="s">
        <v>150</v>
      </c>
      <c r="D29" s="234"/>
      <c r="E29" s="9">
        <v>1</v>
      </c>
    </row>
    <row r="30" spans="1:6" ht="18.3" x14ac:dyDescent="0.5">
      <c r="A30" s="161">
        <v>3</v>
      </c>
      <c r="B30" s="8" t="s">
        <v>104</v>
      </c>
      <c r="C30" s="234" t="s">
        <v>150</v>
      </c>
      <c r="D30" s="234"/>
      <c r="E30" s="9">
        <v>1</v>
      </c>
    </row>
  </sheetData>
  <mergeCells count="27">
    <mergeCell ref="A1:E1"/>
    <mergeCell ref="A2:E2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2:A23"/>
    <mergeCell ref="B22:B23"/>
    <mergeCell ref="A21:E21"/>
    <mergeCell ref="C22:D22"/>
    <mergeCell ref="C23:D23"/>
    <mergeCell ref="C30:D30"/>
    <mergeCell ref="C24:D24"/>
    <mergeCell ref="A27:E27"/>
    <mergeCell ref="C28:D28"/>
    <mergeCell ref="C29:D29"/>
    <mergeCell ref="C25:D25"/>
    <mergeCell ref="C26:D26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1" fitToHeight="0" orientation="portrait" r:id="rId1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80" zoomScaleNormal="80" workbookViewId="0">
      <selection activeCell="B15" sqref="B15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32.5" style="3" customWidth="1"/>
    <col min="4" max="4" width="18.75" style="4" customWidth="1"/>
    <col min="5" max="5" width="6" style="3" customWidth="1"/>
    <col min="6" max="6" width="23.59765625" style="6" hidden="1" customWidth="1"/>
    <col min="7" max="7" width="12.1484375" style="6" customWidth="1"/>
    <col min="8" max="253" width="9" style="6"/>
    <col min="254" max="254" width="6.5" style="6" customWidth="1"/>
    <col min="255" max="255" width="31.25" style="6" customWidth="1"/>
    <col min="256" max="256" width="42.75" style="6" customWidth="1"/>
    <col min="257" max="257" width="51" style="6" customWidth="1"/>
    <col min="258" max="258" width="17.75" style="6" customWidth="1"/>
    <col min="259" max="259" width="13.84765625" style="6" customWidth="1"/>
    <col min="260" max="260" width="12.5" style="6" customWidth="1"/>
    <col min="261" max="262" width="14.5" style="6" customWidth="1"/>
    <col min="263" max="263" width="10.75" style="6" customWidth="1"/>
    <col min="264" max="509" width="9" style="6"/>
    <col min="510" max="510" width="6.5" style="6" customWidth="1"/>
    <col min="511" max="511" width="31.25" style="6" customWidth="1"/>
    <col min="512" max="512" width="42.75" style="6" customWidth="1"/>
    <col min="513" max="513" width="51" style="6" customWidth="1"/>
    <col min="514" max="514" width="17.75" style="6" customWidth="1"/>
    <col min="515" max="515" width="13.84765625" style="6" customWidth="1"/>
    <col min="516" max="516" width="12.5" style="6" customWidth="1"/>
    <col min="517" max="518" width="14.5" style="6" customWidth="1"/>
    <col min="519" max="519" width="10.75" style="6" customWidth="1"/>
    <col min="520" max="765" width="9" style="6"/>
    <col min="766" max="766" width="6.5" style="6" customWidth="1"/>
    <col min="767" max="767" width="31.25" style="6" customWidth="1"/>
    <col min="768" max="768" width="42.75" style="6" customWidth="1"/>
    <col min="769" max="769" width="51" style="6" customWidth="1"/>
    <col min="770" max="770" width="17.75" style="6" customWidth="1"/>
    <col min="771" max="771" width="13.84765625" style="6" customWidth="1"/>
    <col min="772" max="772" width="12.5" style="6" customWidth="1"/>
    <col min="773" max="774" width="14.5" style="6" customWidth="1"/>
    <col min="775" max="775" width="10.75" style="6" customWidth="1"/>
    <col min="776" max="1021" width="9" style="6"/>
    <col min="1022" max="1022" width="6.5" style="6" customWidth="1"/>
    <col min="1023" max="1023" width="31.25" style="6" customWidth="1"/>
    <col min="1024" max="1024" width="42.75" style="6" customWidth="1"/>
    <col min="1025" max="1025" width="51" style="6" customWidth="1"/>
    <col min="1026" max="1026" width="17.75" style="6" customWidth="1"/>
    <col min="1027" max="1027" width="13.84765625" style="6" customWidth="1"/>
    <col min="1028" max="1028" width="12.5" style="6" customWidth="1"/>
    <col min="1029" max="1030" width="14.5" style="6" customWidth="1"/>
    <col min="1031" max="1031" width="10.75" style="6" customWidth="1"/>
    <col min="1032" max="1277" width="9" style="6"/>
    <col min="1278" max="1278" width="6.5" style="6" customWidth="1"/>
    <col min="1279" max="1279" width="31.25" style="6" customWidth="1"/>
    <col min="1280" max="1280" width="42.75" style="6" customWidth="1"/>
    <col min="1281" max="1281" width="51" style="6" customWidth="1"/>
    <col min="1282" max="1282" width="17.75" style="6" customWidth="1"/>
    <col min="1283" max="1283" width="13.84765625" style="6" customWidth="1"/>
    <col min="1284" max="1284" width="12.5" style="6" customWidth="1"/>
    <col min="1285" max="1286" width="14.5" style="6" customWidth="1"/>
    <col min="1287" max="1287" width="10.75" style="6" customWidth="1"/>
    <col min="1288" max="1533" width="9" style="6"/>
    <col min="1534" max="1534" width="6.5" style="6" customWidth="1"/>
    <col min="1535" max="1535" width="31.25" style="6" customWidth="1"/>
    <col min="1536" max="1536" width="42.75" style="6" customWidth="1"/>
    <col min="1537" max="1537" width="51" style="6" customWidth="1"/>
    <col min="1538" max="1538" width="17.75" style="6" customWidth="1"/>
    <col min="1539" max="1539" width="13.84765625" style="6" customWidth="1"/>
    <col min="1540" max="1540" width="12.5" style="6" customWidth="1"/>
    <col min="1541" max="1542" width="14.5" style="6" customWidth="1"/>
    <col min="1543" max="1543" width="10.75" style="6" customWidth="1"/>
    <col min="1544" max="1789" width="9" style="6"/>
    <col min="1790" max="1790" width="6.5" style="6" customWidth="1"/>
    <col min="1791" max="1791" width="31.25" style="6" customWidth="1"/>
    <col min="1792" max="1792" width="42.75" style="6" customWidth="1"/>
    <col min="1793" max="1793" width="51" style="6" customWidth="1"/>
    <col min="1794" max="1794" width="17.75" style="6" customWidth="1"/>
    <col min="1795" max="1795" width="13.84765625" style="6" customWidth="1"/>
    <col min="1796" max="1796" width="12.5" style="6" customWidth="1"/>
    <col min="1797" max="1798" width="14.5" style="6" customWidth="1"/>
    <col min="1799" max="1799" width="10.75" style="6" customWidth="1"/>
    <col min="1800" max="2045" width="9" style="6"/>
    <col min="2046" max="2046" width="6.5" style="6" customWidth="1"/>
    <col min="2047" max="2047" width="31.25" style="6" customWidth="1"/>
    <col min="2048" max="2048" width="42.75" style="6" customWidth="1"/>
    <col min="2049" max="2049" width="51" style="6" customWidth="1"/>
    <col min="2050" max="2050" width="17.75" style="6" customWidth="1"/>
    <col min="2051" max="2051" width="13.84765625" style="6" customWidth="1"/>
    <col min="2052" max="2052" width="12.5" style="6" customWidth="1"/>
    <col min="2053" max="2054" width="14.5" style="6" customWidth="1"/>
    <col min="2055" max="2055" width="10.75" style="6" customWidth="1"/>
    <col min="2056" max="2301" width="9" style="6"/>
    <col min="2302" max="2302" width="6.5" style="6" customWidth="1"/>
    <col min="2303" max="2303" width="31.25" style="6" customWidth="1"/>
    <col min="2304" max="2304" width="42.75" style="6" customWidth="1"/>
    <col min="2305" max="2305" width="51" style="6" customWidth="1"/>
    <col min="2306" max="2306" width="17.75" style="6" customWidth="1"/>
    <col min="2307" max="2307" width="13.84765625" style="6" customWidth="1"/>
    <col min="2308" max="2308" width="12.5" style="6" customWidth="1"/>
    <col min="2309" max="2310" width="14.5" style="6" customWidth="1"/>
    <col min="2311" max="2311" width="10.75" style="6" customWidth="1"/>
    <col min="2312" max="2557" width="9" style="6"/>
    <col min="2558" max="2558" width="6.5" style="6" customWidth="1"/>
    <col min="2559" max="2559" width="31.25" style="6" customWidth="1"/>
    <col min="2560" max="2560" width="42.75" style="6" customWidth="1"/>
    <col min="2561" max="2561" width="51" style="6" customWidth="1"/>
    <col min="2562" max="2562" width="17.75" style="6" customWidth="1"/>
    <col min="2563" max="2563" width="13.84765625" style="6" customWidth="1"/>
    <col min="2564" max="2564" width="12.5" style="6" customWidth="1"/>
    <col min="2565" max="2566" width="14.5" style="6" customWidth="1"/>
    <col min="2567" max="2567" width="10.75" style="6" customWidth="1"/>
    <col min="2568" max="2813" width="9" style="6"/>
    <col min="2814" max="2814" width="6.5" style="6" customWidth="1"/>
    <col min="2815" max="2815" width="31.25" style="6" customWidth="1"/>
    <col min="2816" max="2816" width="42.75" style="6" customWidth="1"/>
    <col min="2817" max="2817" width="51" style="6" customWidth="1"/>
    <col min="2818" max="2818" width="17.75" style="6" customWidth="1"/>
    <col min="2819" max="2819" width="13.84765625" style="6" customWidth="1"/>
    <col min="2820" max="2820" width="12.5" style="6" customWidth="1"/>
    <col min="2821" max="2822" width="14.5" style="6" customWidth="1"/>
    <col min="2823" max="2823" width="10.75" style="6" customWidth="1"/>
    <col min="2824" max="3069" width="9" style="6"/>
    <col min="3070" max="3070" width="6.5" style="6" customWidth="1"/>
    <col min="3071" max="3071" width="31.25" style="6" customWidth="1"/>
    <col min="3072" max="3072" width="42.75" style="6" customWidth="1"/>
    <col min="3073" max="3073" width="51" style="6" customWidth="1"/>
    <col min="3074" max="3074" width="17.75" style="6" customWidth="1"/>
    <col min="3075" max="3075" width="13.84765625" style="6" customWidth="1"/>
    <col min="3076" max="3076" width="12.5" style="6" customWidth="1"/>
    <col min="3077" max="3078" width="14.5" style="6" customWidth="1"/>
    <col min="3079" max="3079" width="10.75" style="6" customWidth="1"/>
    <col min="3080" max="3325" width="9" style="6"/>
    <col min="3326" max="3326" width="6.5" style="6" customWidth="1"/>
    <col min="3327" max="3327" width="31.25" style="6" customWidth="1"/>
    <col min="3328" max="3328" width="42.75" style="6" customWidth="1"/>
    <col min="3329" max="3329" width="51" style="6" customWidth="1"/>
    <col min="3330" max="3330" width="17.75" style="6" customWidth="1"/>
    <col min="3331" max="3331" width="13.84765625" style="6" customWidth="1"/>
    <col min="3332" max="3332" width="12.5" style="6" customWidth="1"/>
    <col min="3333" max="3334" width="14.5" style="6" customWidth="1"/>
    <col min="3335" max="3335" width="10.75" style="6" customWidth="1"/>
    <col min="3336" max="3581" width="9" style="6"/>
    <col min="3582" max="3582" width="6.5" style="6" customWidth="1"/>
    <col min="3583" max="3583" width="31.25" style="6" customWidth="1"/>
    <col min="3584" max="3584" width="42.75" style="6" customWidth="1"/>
    <col min="3585" max="3585" width="51" style="6" customWidth="1"/>
    <col min="3586" max="3586" width="17.75" style="6" customWidth="1"/>
    <col min="3587" max="3587" width="13.84765625" style="6" customWidth="1"/>
    <col min="3588" max="3588" width="12.5" style="6" customWidth="1"/>
    <col min="3589" max="3590" width="14.5" style="6" customWidth="1"/>
    <col min="3591" max="3591" width="10.75" style="6" customWidth="1"/>
    <col min="3592" max="3837" width="9" style="6"/>
    <col min="3838" max="3838" width="6.5" style="6" customWidth="1"/>
    <col min="3839" max="3839" width="31.25" style="6" customWidth="1"/>
    <col min="3840" max="3840" width="42.75" style="6" customWidth="1"/>
    <col min="3841" max="3841" width="51" style="6" customWidth="1"/>
    <col min="3842" max="3842" width="17.75" style="6" customWidth="1"/>
    <col min="3843" max="3843" width="13.84765625" style="6" customWidth="1"/>
    <col min="3844" max="3844" width="12.5" style="6" customWidth="1"/>
    <col min="3845" max="3846" width="14.5" style="6" customWidth="1"/>
    <col min="3847" max="3847" width="10.75" style="6" customWidth="1"/>
    <col min="3848" max="4093" width="9" style="6"/>
    <col min="4094" max="4094" width="6.5" style="6" customWidth="1"/>
    <col min="4095" max="4095" width="31.25" style="6" customWidth="1"/>
    <col min="4096" max="4096" width="42.75" style="6" customWidth="1"/>
    <col min="4097" max="4097" width="51" style="6" customWidth="1"/>
    <col min="4098" max="4098" width="17.75" style="6" customWidth="1"/>
    <col min="4099" max="4099" width="13.84765625" style="6" customWidth="1"/>
    <col min="4100" max="4100" width="12.5" style="6" customWidth="1"/>
    <col min="4101" max="4102" width="14.5" style="6" customWidth="1"/>
    <col min="4103" max="4103" width="10.75" style="6" customWidth="1"/>
    <col min="4104" max="4349" width="9" style="6"/>
    <col min="4350" max="4350" width="6.5" style="6" customWidth="1"/>
    <col min="4351" max="4351" width="31.25" style="6" customWidth="1"/>
    <col min="4352" max="4352" width="42.75" style="6" customWidth="1"/>
    <col min="4353" max="4353" width="51" style="6" customWidth="1"/>
    <col min="4354" max="4354" width="17.75" style="6" customWidth="1"/>
    <col min="4355" max="4355" width="13.84765625" style="6" customWidth="1"/>
    <col min="4356" max="4356" width="12.5" style="6" customWidth="1"/>
    <col min="4357" max="4358" width="14.5" style="6" customWidth="1"/>
    <col min="4359" max="4359" width="10.75" style="6" customWidth="1"/>
    <col min="4360" max="4605" width="9" style="6"/>
    <col min="4606" max="4606" width="6.5" style="6" customWidth="1"/>
    <col min="4607" max="4607" width="31.25" style="6" customWidth="1"/>
    <col min="4608" max="4608" width="42.75" style="6" customWidth="1"/>
    <col min="4609" max="4609" width="51" style="6" customWidth="1"/>
    <col min="4610" max="4610" width="17.75" style="6" customWidth="1"/>
    <col min="4611" max="4611" width="13.84765625" style="6" customWidth="1"/>
    <col min="4612" max="4612" width="12.5" style="6" customWidth="1"/>
    <col min="4613" max="4614" width="14.5" style="6" customWidth="1"/>
    <col min="4615" max="4615" width="10.75" style="6" customWidth="1"/>
    <col min="4616" max="4861" width="9" style="6"/>
    <col min="4862" max="4862" width="6.5" style="6" customWidth="1"/>
    <col min="4863" max="4863" width="31.25" style="6" customWidth="1"/>
    <col min="4864" max="4864" width="42.75" style="6" customWidth="1"/>
    <col min="4865" max="4865" width="51" style="6" customWidth="1"/>
    <col min="4866" max="4866" width="17.75" style="6" customWidth="1"/>
    <col min="4867" max="4867" width="13.84765625" style="6" customWidth="1"/>
    <col min="4868" max="4868" width="12.5" style="6" customWidth="1"/>
    <col min="4869" max="4870" width="14.5" style="6" customWidth="1"/>
    <col min="4871" max="4871" width="10.75" style="6" customWidth="1"/>
    <col min="4872" max="5117" width="9" style="6"/>
    <col min="5118" max="5118" width="6.5" style="6" customWidth="1"/>
    <col min="5119" max="5119" width="31.25" style="6" customWidth="1"/>
    <col min="5120" max="5120" width="42.75" style="6" customWidth="1"/>
    <col min="5121" max="5121" width="51" style="6" customWidth="1"/>
    <col min="5122" max="5122" width="17.75" style="6" customWidth="1"/>
    <col min="5123" max="5123" width="13.84765625" style="6" customWidth="1"/>
    <col min="5124" max="5124" width="12.5" style="6" customWidth="1"/>
    <col min="5125" max="5126" width="14.5" style="6" customWidth="1"/>
    <col min="5127" max="5127" width="10.75" style="6" customWidth="1"/>
    <col min="5128" max="5373" width="9" style="6"/>
    <col min="5374" max="5374" width="6.5" style="6" customWidth="1"/>
    <col min="5375" max="5375" width="31.25" style="6" customWidth="1"/>
    <col min="5376" max="5376" width="42.75" style="6" customWidth="1"/>
    <col min="5377" max="5377" width="51" style="6" customWidth="1"/>
    <col min="5378" max="5378" width="17.75" style="6" customWidth="1"/>
    <col min="5379" max="5379" width="13.84765625" style="6" customWidth="1"/>
    <col min="5380" max="5380" width="12.5" style="6" customWidth="1"/>
    <col min="5381" max="5382" width="14.5" style="6" customWidth="1"/>
    <col min="5383" max="5383" width="10.75" style="6" customWidth="1"/>
    <col min="5384" max="5629" width="9" style="6"/>
    <col min="5630" max="5630" width="6.5" style="6" customWidth="1"/>
    <col min="5631" max="5631" width="31.25" style="6" customWidth="1"/>
    <col min="5632" max="5632" width="42.75" style="6" customWidth="1"/>
    <col min="5633" max="5633" width="51" style="6" customWidth="1"/>
    <col min="5634" max="5634" width="17.75" style="6" customWidth="1"/>
    <col min="5635" max="5635" width="13.84765625" style="6" customWidth="1"/>
    <col min="5636" max="5636" width="12.5" style="6" customWidth="1"/>
    <col min="5637" max="5638" width="14.5" style="6" customWidth="1"/>
    <col min="5639" max="5639" width="10.75" style="6" customWidth="1"/>
    <col min="5640" max="5885" width="9" style="6"/>
    <col min="5886" max="5886" width="6.5" style="6" customWidth="1"/>
    <col min="5887" max="5887" width="31.25" style="6" customWidth="1"/>
    <col min="5888" max="5888" width="42.75" style="6" customWidth="1"/>
    <col min="5889" max="5889" width="51" style="6" customWidth="1"/>
    <col min="5890" max="5890" width="17.75" style="6" customWidth="1"/>
    <col min="5891" max="5891" width="13.84765625" style="6" customWidth="1"/>
    <col min="5892" max="5892" width="12.5" style="6" customWidth="1"/>
    <col min="5893" max="5894" width="14.5" style="6" customWidth="1"/>
    <col min="5895" max="5895" width="10.75" style="6" customWidth="1"/>
    <col min="5896" max="6141" width="9" style="6"/>
    <col min="6142" max="6142" width="6.5" style="6" customWidth="1"/>
    <col min="6143" max="6143" width="31.25" style="6" customWidth="1"/>
    <col min="6144" max="6144" width="42.75" style="6" customWidth="1"/>
    <col min="6145" max="6145" width="51" style="6" customWidth="1"/>
    <col min="6146" max="6146" width="17.75" style="6" customWidth="1"/>
    <col min="6147" max="6147" width="13.84765625" style="6" customWidth="1"/>
    <col min="6148" max="6148" width="12.5" style="6" customWidth="1"/>
    <col min="6149" max="6150" width="14.5" style="6" customWidth="1"/>
    <col min="6151" max="6151" width="10.75" style="6" customWidth="1"/>
    <col min="6152" max="6397" width="9" style="6"/>
    <col min="6398" max="6398" width="6.5" style="6" customWidth="1"/>
    <col min="6399" max="6399" width="31.25" style="6" customWidth="1"/>
    <col min="6400" max="6400" width="42.75" style="6" customWidth="1"/>
    <col min="6401" max="6401" width="51" style="6" customWidth="1"/>
    <col min="6402" max="6402" width="17.75" style="6" customWidth="1"/>
    <col min="6403" max="6403" width="13.84765625" style="6" customWidth="1"/>
    <col min="6404" max="6404" width="12.5" style="6" customWidth="1"/>
    <col min="6405" max="6406" width="14.5" style="6" customWidth="1"/>
    <col min="6407" max="6407" width="10.75" style="6" customWidth="1"/>
    <col min="6408" max="6653" width="9" style="6"/>
    <col min="6654" max="6654" width="6.5" style="6" customWidth="1"/>
    <col min="6655" max="6655" width="31.25" style="6" customWidth="1"/>
    <col min="6656" max="6656" width="42.75" style="6" customWidth="1"/>
    <col min="6657" max="6657" width="51" style="6" customWidth="1"/>
    <col min="6658" max="6658" width="17.75" style="6" customWidth="1"/>
    <col min="6659" max="6659" width="13.84765625" style="6" customWidth="1"/>
    <col min="6660" max="6660" width="12.5" style="6" customWidth="1"/>
    <col min="6661" max="6662" width="14.5" style="6" customWidth="1"/>
    <col min="6663" max="6663" width="10.75" style="6" customWidth="1"/>
    <col min="6664" max="6909" width="9" style="6"/>
    <col min="6910" max="6910" width="6.5" style="6" customWidth="1"/>
    <col min="6911" max="6911" width="31.25" style="6" customWidth="1"/>
    <col min="6912" max="6912" width="42.75" style="6" customWidth="1"/>
    <col min="6913" max="6913" width="51" style="6" customWidth="1"/>
    <col min="6914" max="6914" width="17.75" style="6" customWidth="1"/>
    <col min="6915" max="6915" width="13.84765625" style="6" customWidth="1"/>
    <col min="6916" max="6916" width="12.5" style="6" customWidth="1"/>
    <col min="6917" max="6918" width="14.5" style="6" customWidth="1"/>
    <col min="6919" max="6919" width="10.75" style="6" customWidth="1"/>
    <col min="6920" max="7165" width="9" style="6"/>
    <col min="7166" max="7166" width="6.5" style="6" customWidth="1"/>
    <col min="7167" max="7167" width="31.25" style="6" customWidth="1"/>
    <col min="7168" max="7168" width="42.75" style="6" customWidth="1"/>
    <col min="7169" max="7169" width="51" style="6" customWidth="1"/>
    <col min="7170" max="7170" width="17.75" style="6" customWidth="1"/>
    <col min="7171" max="7171" width="13.84765625" style="6" customWidth="1"/>
    <col min="7172" max="7172" width="12.5" style="6" customWidth="1"/>
    <col min="7173" max="7174" width="14.5" style="6" customWidth="1"/>
    <col min="7175" max="7175" width="10.75" style="6" customWidth="1"/>
    <col min="7176" max="7421" width="9" style="6"/>
    <col min="7422" max="7422" width="6.5" style="6" customWidth="1"/>
    <col min="7423" max="7423" width="31.25" style="6" customWidth="1"/>
    <col min="7424" max="7424" width="42.75" style="6" customWidth="1"/>
    <col min="7425" max="7425" width="51" style="6" customWidth="1"/>
    <col min="7426" max="7426" width="17.75" style="6" customWidth="1"/>
    <col min="7427" max="7427" width="13.84765625" style="6" customWidth="1"/>
    <col min="7428" max="7428" width="12.5" style="6" customWidth="1"/>
    <col min="7429" max="7430" width="14.5" style="6" customWidth="1"/>
    <col min="7431" max="7431" width="10.75" style="6" customWidth="1"/>
    <col min="7432" max="7677" width="9" style="6"/>
    <col min="7678" max="7678" width="6.5" style="6" customWidth="1"/>
    <col min="7679" max="7679" width="31.25" style="6" customWidth="1"/>
    <col min="7680" max="7680" width="42.75" style="6" customWidth="1"/>
    <col min="7681" max="7681" width="51" style="6" customWidth="1"/>
    <col min="7682" max="7682" width="17.75" style="6" customWidth="1"/>
    <col min="7683" max="7683" width="13.84765625" style="6" customWidth="1"/>
    <col min="7684" max="7684" width="12.5" style="6" customWidth="1"/>
    <col min="7685" max="7686" width="14.5" style="6" customWidth="1"/>
    <col min="7687" max="7687" width="10.75" style="6" customWidth="1"/>
    <col min="7688" max="7933" width="9" style="6"/>
    <col min="7934" max="7934" width="6.5" style="6" customWidth="1"/>
    <col min="7935" max="7935" width="31.25" style="6" customWidth="1"/>
    <col min="7936" max="7936" width="42.75" style="6" customWidth="1"/>
    <col min="7937" max="7937" width="51" style="6" customWidth="1"/>
    <col min="7938" max="7938" width="17.75" style="6" customWidth="1"/>
    <col min="7939" max="7939" width="13.84765625" style="6" customWidth="1"/>
    <col min="7940" max="7940" width="12.5" style="6" customWidth="1"/>
    <col min="7941" max="7942" width="14.5" style="6" customWidth="1"/>
    <col min="7943" max="7943" width="10.75" style="6" customWidth="1"/>
    <col min="7944" max="8189" width="9" style="6"/>
    <col min="8190" max="8190" width="6.5" style="6" customWidth="1"/>
    <col min="8191" max="8191" width="31.25" style="6" customWidth="1"/>
    <col min="8192" max="8192" width="42.75" style="6" customWidth="1"/>
    <col min="8193" max="8193" width="51" style="6" customWidth="1"/>
    <col min="8194" max="8194" width="17.75" style="6" customWidth="1"/>
    <col min="8195" max="8195" width="13.84765625" style="6" customWidth="1"/>
    <col min="8196" max="8196" width="12.5" style="6" customWidth="1"/>
    <col min="8197" max="8198" width="14.5" style="6" customWidth="1"/>
    <col min="8199" max="8199" width="10.75" style="6" customWidth="1"/>
    <col min="8200" max="8445" width="9" style="6"/>
    <col min="8446" max="8446" width="6.5" style="6" customWidth="1"/>
    <col min="8447" max="8447" width="31.25" style="6" customWidth="1"/>
    <col min="8448" max="8448" width="42.75" style="6" customWidth="1"/>
    <col min="8449" max="8449" width="51" style="6" customWidth="1"/>
    <col min="8450" max="8450" width="17.75" style="6" customWidth="1"/>
    <col min="8451" max="8451" width="13.84765625" style="6" customWidth="1"/>
    <col min="8452" max="8452" width="12.5" style="6" customWidth="1"/>
    <col min="8453" max="8454" width="14.5" style="6" customWidth="1"/>
    <col min="8455" max="8455" width="10.75" style="6" customWidth="1"/>
    <col min="8456" max="8701" width="9" style="6"/>
    <col min="8702" max="8702" width="6.5" style="6" customWidth="1"/>
    <col min="8703" max="8703" width="31.25" style="6" customWidth="1"/>
    <col min="8704" max="8704" width="42.75" style="6" customWidth="1"/>
    <col min="8705" max="8705" width="51" style="6" customWidth="1"/>
    <col min="8706" max="8706" width="17.75" style="6" customWidth="1"/>
    <col min="8707" max="8707" width="13.84765625" style="6" customWidth="1"/>
    <col min="8708" max="8708" width="12.5" style="6" customWidth="1"/>
    <col min="8709" max="8710" width="14.5" style="6" customWidth="1"/>
    <col min="8711" max="8711" width="10.75" style="6" customWidth="1"/>
    <col min="8712" max="8957" width="9" style="6"/>
    <col min="8958" max="8958" width="6.5" style="6" customWidth="1"/>
    <col min="8959" max="8959" width="31.25" style="6" customWidth="1"/>
    <col min="8960" max="8960" width="42.75" style="6" customWidth="1"/>
    <col min="8961" max="8961" width="51" style="6" customWidth="1"/>
    <col min="8962" max="8962" width="17.75" style="6" customWidth="1"/>
    <col min="8963" max="8963" width="13.84765625" style="6" customWidth="1"/>
    <col min="8964" max="8964" width="12.5" style="6" customWidth="1"/>
    <col min="8965" max="8966" width="14.5" style="6" customWidth="1"/>
    <col min="8967" max="8967" width="10.75" style="6" customWidth="1"/>
    <col min="8968" max="9213" width="9" style="6"/>
    <col min="9214" max="9214" width="6.5" style="6" customWidth="1"/>
    <col min="9215" max="9215" width="31.25" style="6" customWidth="1"/>
    <col min="9216" max="9216" width="42.75" style="6" customWidth="1"/>
    <col min="9217" max="9217" width="51" style="6" customWidth="1"/>
    <col min="9218" max="9218" width="17.75" style="6" customWidth="1"/>
    <col min="9219" max="9219" width="13.84765625" style="6" customWidth="1"/>
    <col min="9220" max="9220" width="12.5" style="6" customWidth="1"/>
    <col min="9221" max="9222" width="14.5" style="6" customWidth="1"/>
    <col min="9223" max="9223" width="10.75" style="6" customWidth="1"/>
    <col min="9224" max="9469" width="9" style="6"/>
    <col min="9470" max="9470" width="6.5" style="6" customWidth="1"/>
    <col min="9471" max="9471" width="31.25" style="6" customWidth="1"/>
    <col min="9472" max="9472" width="42.75" style="6" customWidth="1"/>
    <col min="9473" max="9473" width="51" style="6" customWidth="1"/>
    <col min="9474" max="9474" width="17.75" style="6" customWidth="1"/>
    <col min="9475" max="9475" width="13.84765625" style="6" customWidth="1"/>
    <col min="9476" max="9476" width="12.5" style="6" customWidth="1"/>
    <col min="9477" max="9478" width="14.5" style="6" customWidth="1"/>
    <col min="9479" max="9479" width="10.75" style="6" customWidth="1"/>
    <col min="9480" max="9725" width="9" style="6"/>
    <col min="9726" max="9726" width="6.5" style="6" customWidth="1"/>
    <col min="9727" max="9727" width="31.25" style="6" customWidth="1"/>
    <col min="9728" max="9728" width="42.75" style="6" customWidth="1"/>
    <col min="9729" max="9729" width="51" style="6" customWidth="1"/>
    <col min="9730" max="9730" width="17.75" style="6" customWidth="1"/>
    <col min="9731" max="9731" width="13.84765625" style="6" customWidth="1"/>
    <col min="9732" max="9732" width="12.5" style="6" customWidth="1"/>
    <col min="9733" max="9734" width="14.5" style="6" customWidth="1"/>
    <col min="9735" max="9735" width="10.75" style="6" customWidth="1"/>
    <col min="9736" max="9981" width="9" style="6"/>
    <col min="9982" max="9982" width="6.5" style="6" customWidth="1"/>
    <col min="9983" max="9983" width="31.25" style="6" customWidth="1"/>
    <col min="9984" max="9984" width="42.75" style="6" customWidth="1"/>
    <col min="9985" max="9985" width="51" style="6" customWidth="1"/>
    <col min="9986" max="9986" width="17.75" style="6" customWidth="1"/>
    <col min="9987" max="9987" width="13.84765625" style="6" customWidth="1"/>
    <col min="9988" max="9988" width="12.5" style="6" customWidth="1"/>
    <col min="9989" max="9990" width="14.5" style="6" customWidth="1"/>
    <col min="9991" max="9991" width="10.75" style="6" customWidth="1"/>
    <col min="9992" max="10237" width="9" style="6"/>
    <col min="10238" max="10238" width="6.5" style="6" customWidth="1"/>
    <col min="10239" max="10239" width="31.25" style="6" customWidth="1"/>
    <col min="10240" max="10240" width="42.75" style="6" customWidth="1"/>
    <col min="10241" max="10241" width="51" style="6" customWidth="1"/>
    <col min="10242" max="10242" width="17.75" style="6" customWidth="1"/>
    <col min="10243" max="10243" width="13.84765625" style="6" customWidth="1"/>
    <col min="10244" max="10244" width="12.5" style="6" customWidth="1"/>
    <col min="10245" max="10246" width="14.5" style="6" customWidth="1"/>
    <col min="10247" max="10247" width="10.75" style="6" customWidth="1"/>
    <col min="10248" max="10493" width="9" style="6"/>
    <col min="10494" max="10494" width="6.5" style="6" customWidth="1"/>
    <col min="10495" max="10495" width="31.25" style="6" customWidth="1"/>
    <col min="10496" max="10496" width="42.75" style="6" customWidth="1"/>
    <col min="10497" max="10497" width="51" style="6" customWidth="1"/>
    <col min="10498" max="10498" width="17.75" style="6" customWidth="1"/>
    <col min="10499" max="10499" width="13.84765625" style="6" customWidth="1"/>
    <col min="10500" max="10500" width="12.5" style="6" customWidth="1"/>
    <col min="10501" max="10502" width="14.5" style="6" customWidth="1"/>
    <col min="10503" max="10503" width="10.75" style="6" customWidth="1"/>
    <col min="10504" max="10749" width="9" style="6"/>
    <col min="10750" max="10750" width="6.5" style="6" customWidth="1"/>
    <col min="10751" max="10751" width="31.25" style="6" customWidth="1"/>
    <col min="10752" max="10752" width="42.75" style="6" customWidth="1"/>
    <col min="10753" max="10753" width="51" style="6" customWidth="1"/>
    <col min="10754" max="10754" width="17.75" style="6" customWidth="1"/>
    <col min="10755" max="10755" width="13.84765625" style="6" customWidth="1"/>
    <col min="10756" max="10756" width="12.5" style="6" customWidth="1"/>
    <col min="10757" max="10758" width="14.5" style="6" customWidth="1"/>
    <col min="10759" max="10759" width="10.75" style="6" customWidth="1"/>
    <col min="10760" max="11005" width="9" style="6"/>
    <col min="11006" max="11006" width="6.5" style="6" customWidth="1"/>
    <col min="11007" max="11007" width="31.25" style="6" customWidth="1"/>
    <col min="11008" max="11008" width="42.75" style="6" customWidth="1"/>
    <col min="11009" max="11009" width="51" style="6" customWidth="1"/>
    <col min="11010" max="11010" width="17.75" style="6" customWidth="1"/>
    <col min="11011" max="11011" width="13.84765625" style="6" customWidth="1"/>
    <col min="11012" max="11012" width="12.5" style="6" customWidth="1"/>
    <col min="11013" max="11014" width="14.5" style="6" customWidth="1"/>
    <col min="11015" max="11015" width="10.75" style="6" customWidth="1"/>
    <col min="11016" max="11261" width="9" style="6"/>
    <col min="11262" max="11262" width="6.5" style="6" customWidth="1"/>
    <col min="11263" max="11263" width="31.25" style="6" customWidth="1"/>
    <col min="11264" max="11264" width="42.75" style="6" customWidth="1"/>
    <col min="11265" max="11265" width="51" style="6" customWidth="1"/>
    <col min="11266" max="11266" width="17.75" style="6" customWidth="1"/>
    <col min="11267" max="11267" width="13.84765625" style="6" customWidth="1"/>
    <col min="11268" max="11268" width="12.5" style="6" customWidth="1"/>
    <col min="11269" max="11270" width="14.5" style="6" customWidth="1"/>
    <col min="11271" max="11271" width="10.75" style="6" customWidth="1"/>
    <col min="11272" max="11517" width="9" style="6"/>
    <col min="11518" max="11518" width="6.5" style="6" customWidth="1"/>
    <col min="11519" max="11519" width="31.25" style="6" customWidth="1"/>
    <col min="11520" max="11520" width="42.75" style="6" customWidth="1"/>
    <col min="11521" max="11521" width="51" style="6" customWidth="1"/>
    <col min="11522" max="11522" width="17.75" style="6" customWidth="1"/>
    <col min="11523" max="11523" width="13.84765625" style="6" customWidth="1"/>
    <col min="11524" max="11524" width="12.5" style="6" customWidth="1"/>
    <col min="11525" max="11526" width="14.5" style="6" customWidth="1"/>
    <col min="11527" max="11527" width="10.75" style="6" customWidth="1"/>
    <col min="11528" max="11773" width="9" style="6"/>
    <col min="11774" max="11774" width="6.5" style="6" customWidth="1"/>
    <col min="11775" max="11775" width="31.25" style="6" customWidth="1"/>
    <col min="11776" max="11776" width="42.75" style="6" customWidth="1"/>
    <col min="11777" max="11777" width="51" style="6" customWidth="1"/>
    <col min="11778" max="11778" width="17.75" style="6" customWidth="1"/>
    <col min="11779" max="11779" width="13.84765625" style="6" customWidth="1"/>
    <col min="11780" max="11780" width="12.5" style="6" customWidth="1"/>
    <col min="11781" max="11782" width="14.5" style="6" customWidth="1"/>
    <col min="11783" max="11783" width="10.75" style="6" customWidth="1"/>
    <col min="11784" max="12029" width="9" style="6"/>
    <col min="12030" max="12030" width="6.5" style="6" customWidth="1"/>
    <col min="12031" max="12031" width="31.25" style="6" customWidth="1"/>
    <col min="12032" max="12032" width="42.75" style="6" customWidth="1"/>
    <col min="12033" max="12033" width="51" style="6" customWidth="1"/>
    <col min="12034" max="12034" width="17.75" style="6" customWidth="1"/>
    <col min="12035" max="12035" width="13.84765625" style="6" customWidth="1"/>
    <col min="12036" max="12036" width="12.5" style="6" customWidth="1"/>
    <col min="12037" max="12038" width="14.5" style="6" customWidth="1"/>
    <col min="12039" max="12039" width="10.75" style="6" customWidth="1"/>
    <col min="12040" max="12285" width="9" style="6"/>
    <col min="12286" max="12286" width="6.5" style="6" customWidth="1"/>
    <col min="12287" max="12287" width="31.25" style="6" customWidth="1"/>
    <col min="12288" max="12288" width="42.75" style="6" customWidth="1"/>
    <col min="12289" max="12289" width="51" style="6" customWidth="1"/>
    <col min="12290" max="12290" width="17.75" style="6" customWidth="1"/>
    <col min="12291" max="12291" width="13.84765625" style="6" customWidth="1"/>
    <col min="12292" max="12292" width="12.5" style="6" customWidth="1"/>
    <col min="12293" max="12294" width="14.5" style="6" customWidth="1"/>
    <col min="12295" max="12295" width="10.75" style="6" customWidth="1"/>
    <col min="12296" max="12541" width="9" style="6"/>
    <col min="12542" max="12542" width="6.5" style="6" customWidth="1"/>
    <col min="12543" max="12543" width="31.25" style="6" customWidth="1"/>
    <col min="12544" max="12544" width="42.75" style="6" customWidth="1"/>
    <col min="12545" max="12545" width="51" style="6" customWidth="1"/>
    <col min="12546" max="12546" width="17.75" style="6" customWidth="1"/>
    <col min="12547" max="12547" width="13.84765625" style="6" customWidth="1"/>
    <col min="12548" max="12548" width="12.5" style="6" customWidth="1"/>
    <col min="12549" max="12550" width="14.5" style="6" customWidth="1"/>
    <col min="12551" max="12551" width="10.75" style="6" customWidth="1"/>
    <col min="12552" max="12797" width="9" style="6"/>
    <col min="12798" max="12798" width="6.5" style="6" customWidth="1"/>
    <col min="12799" max="12799" width="31.25" style="6" customWidth="1"/>
    <col min="12800" max="12800" width="42.75" style="6" customWidth="1"/>
    <col min="12801" max="12801" width="51" style="6" customWidth="1"/>
    <col min="12802" max="12802" width="17.75" style="6" customWidth="1"/>
    <col min="12803" max="12803" width="13.84765625" style="6" customWidth="1"/>
    <col min="12804" max="12804" width="12.5" style="6" customWidth="1"/>
    <col min="12805" max="12806" width="14.5" style="6" customWidth="1"/>
    <col min="12807" max="12807" width="10.75" style="6" customWidth="1"/>
    <col min="12808" max="13053" width="9" style="6"/>
    <col min="13054" max="13054" width="6.5" style="6" customWidth="1"/>
    <col min="13055" max="13055" width="31.25" style="6" customWidth="1"/>
    <col min="13056" max="13056" width="42.75" style="6" customWidth="1"/>
    <col min="13057" max="13057" width="51" style="6" customWidth="1"/>
    <col min="13058" max="13058" width="17.75" style="6" customWidth="1"/>
    <col min="13059" max="13059" width="13.84765625" style="6" customWidth="1"/>
    <col min="13060" max="13060" width="12.5" style="6" customWidth="1"/>
    <col min="13061" max="13062" width="14.5" style="6" customWidth="1"/>
    <col min="13063" max="13063" width="10.75" style="6" customWidth="1"/>
    <col min="13064" max="13309" width="9" style="6"/>
    <col min="13310" max="13310" width="6.5" style="6" customWidth="1"/>
    <col min="13311" max="13311" width="31.25" style="6" customWidth="1"/>
    <col min="13312" max="13312" width="42.75" style="6" customWidth="1"/>
    <col min="13313" max="13313" width="51" style="6" customWidth="1"/>
    <col min="13314" max="13314" width="17.75" style="6" customWidth="1"/>
    <col min="13315" max="13315" width="13.84765625" style="6" customWidth="1"/>
    <col min="13316" max="13316" width="12.5" style="6" customWidth="1"/>
    <col min="13317" max="13318" width="14.5" style="6" customWidth="1"/>
    <col min="13319" max="13319" width="10.75" style="6" customWidth="1"/>
    <col min="13320" max="13565" width="9" style="6"/>
    <col min="13566" max="13566" width="6.5" style="6" customWidth="1"/>
    <col min="13567" max="13567" width="31.25" style="6" customWidth="1"/>
    <col min="13568" max="13568" width="42.75" style="6" customWidth="1"/>
    <col min="13569" max="13569" width="51" style="6" customWidth="1"/>
    <col min="13570" max="13570" width="17.75" style="6" customWidth="1"/>
    <col min="13571" max="13571" width="13.84765625" style="6" customWidth="1"/>
    <col min="13572" max="13572" width="12.5" style="6" customWidth="1"/>
    <col min="13573" max="13574" width="14.5" style="6" customWidth="1"/>
    <col min="13575" max="13575" width="10.75" style="6" customWidth="1"/>
    <col min="13576" max="13821" width="9" style="6"/>
    <col min="13822" max="13822" width="6.5" style="6" customWidth="1"/>
    <col min="13823" max="13823" width="31.25" style="6" customWidth="1"/>
    <col min="13824" max="13824" width="42.75" style="6" customWidth="1"/>
    <col min="13825" max="13825" width="51" style="6" customWidth="1"/>
    <col min="13826" max="13826" width="17.75" style="6" customWidth="1"/>
    <col min="13827" max="13827" width="13.84765625" style="6" customWidth="1"/>
    <col min="13828" max="13828" width="12.5" style="6" customWidth="1"/>
    <col min="13829" max="13830" width="14.5" style="6" customWidth="1"/>
    <col min="13831" max="13831" width="10.75" style="6" customWidth="1"/>
    <col min="13832" max="14077" width="9" style="6"/>
    <col min="14078" max="14078" width="6.5" style="6" customWidth="1"/>
    <col min="14079" max="14079" width="31.25" style="6" customWidth="1"/>
    <col min="14080" max="14080" width="42.75" style="6" customWidth="1"/>
    <col min="14081" max="14081" width="51" style="6" customWidth="1"/>
    <col min="14082" max="14082" width="17.75" style="6" customWidth="1"/>
    <col min="14083" max="14083" width="13.84765625" style="6" customWidth="1"/>
    <col min="14084" max="14084" width="12.5" style="6" customWidth="1"/>
    <col min="14085" max="14086" width="14.5" style="6" customWidth="1"/>
    <col min="14087" max="14087" width="10.75" style="6" customWidth="1"/>
    <col min="14088" max="14333" width="9" style="6"/>
    <col min="14334" max="14334" width="6.5" style="6" customWidth="1"/>
    <col min="14335" max="14335" width="31.25" style="6" customWidth="1"/>
    <col min="14336" max="14336" width="42.75" style="6" customWidth="1"/>
    <col min="14337" max="14337" width="51" style="6" customWidth="1"/>
    <col min="14338" max="14338" width="17.75" style="6" customWidth="1"/>
    <col min="14339" max="14339" width="13.84765625" style="6" customWidth="1"/>
    <col min="14340" max="14340" width="12.5" style="6" customWidth="1"/>
    <col min="14341" max="14342" width="14.5" style="6" customWidth="1"/>
    <col min="14343" max="14343" width="10.75" style="6" customWidth="1"/>
    <col min="14344" max="14589" width="9" style="6"/>
    <col min="14590" max="14590" width="6.5" style="6" customWidth="1"/>
    <col min="14591" max="14591" width="31.25" style="6" customWidth="1"/>
    <col min="14592" max="14592" width="42.75" style="6" customWidth="1"/>
    <col min="14593" max="14593" width="51" style="6" customWidth="1"/>
    <col min="14594" max="14594" width="17.75" style="6" customWidth="1"/>
    <col min="14595" max="14595" width="13.84765625" style="6" customWidth="1"/>
    <col min="14596" max="14596" width="12.5" style="6" customWidth="1"/>
    <col min="14597" max="14598" width="14.5" style="6" customWidth="1"/>
    <col min="14599" max="14599" width="10.75" style="6" customWidth="1"/>
    <col min="14600" max="14845" width="9" style="6"/>
    <col min="14846" max="14846" width="6.5" style="6" customWidth="1"/>
    <col min="14847" max="14847" width="31.25" style="6" customWidth="1"/>
    <col min="14848" max="14848" width="42.75" style="6" customWidth="1"/>
    <col min="14849" max="14849" width="51" style="6" customWidth="1"/>
    <col min="14850" max="14850" width="17.75" style="6" customWidth="1"/>
    <col min="14851" max="14851" width="13.84765625" style="6" customWidth="1"/>
    <col min="14852" max="14852" width="12.5" style="6" customWidth="1"/>
    <col min="14853" max="14854" width="14.5" style="6" customWidth="1"/>
    <col min="14855" max="14855" width="10.75" style="6" customWidth="1"/>
    <col min="14856" max="15101" width="9" style="6"/>
    <col min="15102" max="15102" width="6.5" style="6" customWidth="1"/>
    <col min="15103" max="15103" width="31.25" style="6" customWidth="1"/>
    <col min="15104" max="15104" width="42.75" style="6" customWidth="1"/>
    <col min="15105" max="15105" width="51" style="6" customWidth="1"/>
    <col min="15106" max="15106" width="17.75" style="6" customWidth="1"/>
    <col min="15107" max="15107" width="13.84765625" style="6" customWidth="1"/>
    <col min="15108" max="15108" width="12.5" style="6" customWidth="1"/>
    <col min="15109" max="15110" width="14.5" style="6" customWidth="1"/>
    <col min="15111" max="15111" width="10.75" style="6" customWidth="1"/>
    <col min="15112" max="15357" width="9" style="6"/>
    <col min="15358" max="15358" width="6.5" style="6" customWidth="1"/>
    <col min="15359" max="15359" width="31.25" style="6" customWidth="1"/>
    <col min="15360" max="15360" width="42.75" style="6" customWidth="1"/>
    <col min="15361" max="15361" width="51" style="6" customWidth="1"/>
    <col min="15362" max="15362" width="17.75" style="6" customWidth="1"/>
    <col min="15363" max="15363" width="13.84765625" style="6" customWidth="1"/>
    <col min="15364" max="15364" width="12.5" style="6" customWidth="1"/>
    <col min="15365" max="15366" width="14.5" style="6" customWidth="1"/>
    <col min="15367" max="15367" width="10.75" style="6" customWidth="1"/>
    <col min="15368" max="15613" width="9" style="6"/>
    <col min="15614" max="15614" width="6.5" style="6" customWidth="1"/>
    <col min="15615" max="15615" width="31.25" style="6" customWidth="1"/>
    <col min="15616" max="15616" width="42.75" style="6" customWidth="1"/>
    <col min="15617" max="15617" width="51" style="6" customWidth="1"/>
    <col min="15618" max="15618" width="17.75" style="6" customWidth="1"/>
    <col min="15619" max="15619" width="13.84765625" style="6" customWidth="1"/>
    <col min="15620" max="15620" width="12.5" style="6" customWidth="1"/>
    <col min="15621" max="15622" width="14.5" style="6" customWidth="1"/>
    <col min="15623" max="15623" width="10.75" style="6" customWidth="1"/>
    <col min="15624" max="15869" width="9" style="6"/>
    <col min="15870" max="15870" width="6.5" style="6" customWidth="1"/>
    <col min="15871" max="15871" width="31.25" style="6" customWidth="1"/>
    <col min="15872" max="15872" width="42.75" style="6" customWidth="1"/>
    <col min="15873" max="15873" width="51" style="6" customWidth="1"/>
    <col min="15874" max="15874" width="17.75" style="6" customWidth="1"/>
    <col min="15875" max="15875" width="13.84765625" style="6" customWidth="1"/>
    <col min="15876" max="15876" width="12.5" style="6" customWidth="1"/>
    <col min="15877" max="15878" width="14.5" style="6" customWidth="1"/>
    <col min="15879" max="15879" width="10.75" style="6" customWidth="1"/>
    <col min="15880" max="16125" width="9" style="6"/>
    <col min="16126" max="16126" width="6.5" style="6" customWidth="1"/>
    <col min="16127" max="16127" width="31.25" style="6" customWidth="1"/>
    <col min="16128" max="16128" width="42.75" style="6" customWidth="1"/>
    <col min="16129" max="16129" width="51" style="6" customWidth="1"/>
    <col min="16130" max="16130" width="17.75" style="6" customWidth="1"/>
    <col min="16131" max="16131" width="13.84765625" style="6" customWidth="1"/>
    <col min="16132" max="16132" width="12.5" style="6" customWidth="1"/>
    <col min="16133" max="16134" width="14.5" style="6" customWidth="1"/>
    <col min="16135" max="16135" width="10.75" style="6" customWidth="1"/>
    <col min="16136" max="16384" width="9" style="6"/>
  </cols>
  <sheetData>
    <row r="1" spans="1:5" ht="32.4" x14ac:dyDescent="0.5">
      <c r="A1" s="203" t="s">
        <v>240</v>
      </c>
      <c r="B1" s="204"/>
      <c r="C1" s="204"/>
      <c r="D1" s="204"/>
      <c r="E1" s="204"/>
    </row>
    <row r="2" spans="1:5" ht="33" customHeight="1" x14ac:dyDescent="0.5">
      <c r="A2" s="205" t="s">
        <v>241</v>
      </c>
      <c r="B2" s="205"/>
      <c r="C2" s="205"/>
      <c r="D2" s="205"/>
      <c r="E2" s="205"/>
    </row>
    <row r="3" spans="1:5" ht="18" customHeight="1" x14ac:dyDescent="0.5">
      <c r="A3" s="264" t="s">
        <v>107</v>
      </c>
      <c r="B3" s="265"/>
      <c r="C3" s="265"/>
      <c r="D3" s="265"/>
      <c r="E3" s="265"/>
    </row>
    <row r="4" spans="1:5" ht="18" customHeight="1" x14ac:dyDescent="0.5">
      <c r="A4" s="7" t="s">
        <v>2</v>
      </c>
      <c r="B4" s="7" t="s">
        <v>3</v>
      </c>
      <c r="C4" s="266" t="s">
        <v>4</v>
      </c>
      <c r="D4" s="267"/>
      <c r="E4" s="7" t="s">
        <v>6</v>
      </c>
    </row>
    <row r="5" spans="1:5" ht="18.3" x14ac:dyDescent="0.5">
      <c r="A5" s="161">
        <v>1</v>
      </c>
      <c r="B5" s="8" t="s">
        <v>108</v>
      </c>
      <c r="C5" s="263"/>
      <c r="D5" s="263"/>
      <c r="E5" s="9">
        <v>1</v>
      </c>
    </row>
    <row r="6" spans="1:5" ht="18.3" x14ac:dyDescent="0.5">
      <c r="A6" s="161">
        <v>2</v>
      </c>
      <c r="B6" s="8" t="s">
        <v>109</v>
      </c>
      <c r="C6" s="263"/>
      <c r="D6" s="263"/>
      <c r="E6" s="9">
        <v>2</v>
      </c>
    </row>
    <row r="7" spans="1:5" ht="24.9" x14ac:dyDescent="0.5">
      <c r="B7" s="10"/>
    </row>
  </sheetData>
  <mergeCells count="6">
    <mergeCell ref="C6:D6"/>
    <mergeCell ref="A1:E1"/>
    <mergeCell ref="A2:E2"/>
    <mergeCell ref="A3:E3"/>
    <mergeCell ref="C4:D4"/>
    <mergeCell ref="C5:D5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2" fitToHeight="0" orientation="portrait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3" zoomScale="115" zoomScaleNormal="115" workbookViewId="0">
      <selection activeCell="C13" sqref="C13"/>
    </sheetView>
  </sheetViews>
  <sheetFormatPr defaultColWidth="9" defaultRowHeight="17.399999999999999" x14ac:dyDescent="0.5"/>
  <cols>
    <col min="1" max="1" width="6.5" style="1" customWidth="1"/>
    <col min="2" max="2" width="59.34765625" style="2" bestFit="1" customWidth="1"/>
    <col min="3" max="3" width="9.6484375" style="3" customWidth="1"/>
    <col min="4" max="4" width="17.75" style="4" customWidth="1"/>
    <col min="5" max="5" width="23.1484375" style="4" customWidth="1"/>
    <col min="6" max="6" width="10.75" style="3" customWidth="1"/>
    <col min="7" max="7" width="12.84765625" style="3" customWidth="1"/>
    <col min="8" max="8" width="35.75" style="5" bestFit="1" customWidth="1"/>
    <col min="9" max="9" width="6.3984375" style="6" customWidth="1"/>
    <col min="10" max="10" width="12.1484375" style="6" customWidth="1"/>
    <col min="11" max="256" width="9" style="6"/>
    <col min="257" max="257" width="6.5" style="6" customWidth="1"/>
    <col min="258" max="258" width="31.25" style="6" customWidth="1"/>
    <col min="259" max="259" width="42.75" style="6" customWidth="1"/>
    <col min="260" max="260" width="51" style="6" customWidth="1"/>
    <col min="261" max="261" width="17.75" style="6" customWidth="1"/>
    <col min="262" max="262" width="13.84765625" style="6" customWidth="1"/>
    <col min="263" max="263" width="12.5" style="6" customWidth="1"/>
    <col min="264" max="265" width="14.5" style="6" customWidth="1"/>
    <col min="266" max="266" width="10.75" style="6" customWidth="1"/>
    <col min="267" max="512" width="9" style="6"/>
    <col min="513" max="513" width="6.5" style="6" customWidth="1"/>
    <col min="514" max="514" width="31.25" style="6" customWidth="1"/>
    <col min="515" max="515" width="42.75" style="6" customWidth="1"/>
    <col min="516" max="516" width="51" style="6" customWidth="1"/>
    <col min="517" max="517" width="17.75" style="6" customWidth="1"/>
    <col min="518" max="518" width="13.84765625" style="6" customWidth="1"/>
    <col min="519" max="519" width="12.5" style="6" customWidth="1"/>
    <col min="520" max="521" width="14.5" style="6" customWidth="1"/>
    <col min="522" max="522" width="10.75" style="6" customWidth="1"/>
    <col min="523" max="768" width="9" style="6"/>
    <col min="769" max="769" width="6.5" style="6" customWidth="1"/>
    <col min="770" max="770" width="31.25" style="6" customWidth="1"/>
    <col min="771" max="771" width="42.75" style="6" customWidth="1"/>
    <col min="772" max="772" width="51" style="6" customWidth="1"/>
    <col min="773" max="773" width="17.75" style="6" customWidth="1"/>
    <col min="774" max="774" width="13.84765625" style="6" customWidth="1"/>
    <col min="775" max="775" width="12.5" style="6" customWidth="1"/>
    <col min="776" max="777" width="14.5" style="6" customWidth="1"/>
    <col min="778" max="778" width="10.75" style="6" customWidth="1"/>
    <col min="779" max="1024" width="9" style="6"/>
    <col min="1025" max="1025" width="6.5" style="6" customWidth="1"/>
    <col min="1026" max="1026" width="31.25" style="6" customWidth="1"/>
    <col min="1027" max="1027" width="42.75" style="6" customWidth="1"/>
    <col min="1028" max="1028" width="51" style="6" customWidth="1"/>
    <col min="1029" max="1029" width="17.75" style="6" customWidth="1"/>
    <col min="1030" max="1030" width="13.84765625" style="6" customWidth="1"/>
    <col min="1031" max="1031" width="12.5" style="6" customWidth="1"/>
    <col min="1032" max="1033" width="14.5" style="6" customWidth="1"/>
    <col min="1034" max="1034" width="10.75" style="6" customWidth="1"/>
    <col min="1035" max="1280" width="9" style="6"/>
    <col min="1281" max="1281" width="6.5" style="6" customWidth="1"/>
    <col min="1282" max="1282" width="31.25" style="6" customWidth="1"/>
    <col min="1283" max="1283" width="42.75" style="6" customWidth="1"/>
    <col min="1284" max="1284" width="51" style="6" customWidth="1"/>
    <col min="1285" max="1285" width="17.75" style="6" customWidth="1"/>
    <col min="1286" max="1286" width="13.84765625" style="6" customWidth="1"/>
    <col min="1287" max="1287" width="12.5" style="6" customWidth="1"/>
    <col min="1288" max="1289" width="14.5" style="6" customWidth="1"/>
    <col min="1290" max="1290" width="10.75" style="6" customWidth="1"/>
    <col min="1291" max="1536" width="9" style="6"/>
    <col min="1537" max="1537" width="6.5" style="6" customWidth="1"/>
    <col min="1538" max="1538" width="31.25" style="6" customWidth="1"/>
    <col min="1539" max="1539" width="42.75" style="6" customWidth="1"/>
    <col min="1540" max="1540" width="51" style="6" customWidth="1"/>
    <col min="1541" max="1541" width="17.75" style="6" customWidth="1"/>
    <col min="1542" max="1542" width="13.84765625" style="6" customWidth="1"/>
    <col min="1543" max="1543" width="12.5" style="6" customWidth="1"/>
    <col min="1544" max="1545" width="14.5" style="6" customWidth="1"/>
    <col min="1546" max="1546" width="10.75" style="6" customWidth="1"/>
    <col min="1547" max="1792" width="9" style="6"/>
    <col min="1793" max="1793" width="6.5" style="6" customWidth="1"/>
    <col min="1794" max="1794" width="31.25" style="6" customWidth="1"/>
    <col min="1795" max="1795" width="42.75" style="6" customWidth="1"/>
    <col min="1796" max="1796" width="51" style="6" customWidth="1"/>
    <col min="1797" max="1797" width="17.75" style="6" customWidth="1"/>
    <col min="1798" max="1798" width="13.84765625" style="6" customWidth="1"/>
    <col min="1799" max="1799" width="12.5" style="6" customWidth="1"/>
    <col min="1800" max="1801" width="14.5" style="6" customWidth="1"/>
    <col min="1802" max="1802" width="10.75" style="6" customWidth="1"/>
    <col min="1803" max="2048" width="9" style="6"/>
    <col min="2049" max="2049" width="6.5" style="6" customWidth="1"/>
    <col min="2050" max="2050" width="31.25" style="6" customWidth="1"/>
    <col min="2051" max="2051" width="42.75" style="6" customWidth="1"/>
    <col min="2052" max="2052" width="51" style="6" customWidth="1"/>
    <col min="2053" max="2053" width="17.75" style="6" customWidth="1"/>
    <col min="2054" max="2054" width="13.84765625" style="6" customWidth="1"/>
    <col min="2055" max="2055" width="12.5" style="6" customWidth="1"/>
    <col min="2056" max="2057" width="14.5" style="6" customWidth="1"/>
    <col min="2058" max="2058" width="10.75" style="6" customWidth="1"/>
    <col min="2059" max="2304" width="9" style="6"/>
    <col min="2305" max="2305" width="6.5" style="6" customWidth="1"/>
    <col min="2306" max="2306" width="31.25" style="6" customWidth="1"/>
    <col min="2307" max="2307" width="42.75" style="6" customWidth="1"/>
    <col min="2308" max="2308" width="51" style="6" customWidth="1"/>
    <col min="2309" max="2309" width="17.75" style="6" customWidth="1"/>
    <col min="2310" max="2310" width="13.84765625" style="6" customWidth="1"/>
    <col min="2311" max="2311" width="12.5" style="6" customWidth="1"/>
    <col min="2312" max="2313" width="14.5" style="6" customWidth="1"/>
    <col min="2314" max="2314" width="10.75" style="6" customWidth="1"/>
    <col min="2315" max="2560" width="9" style="6"/>
    <col min="2561" max="2561" width="6.5" style="6" customWidth="1"/>
    <col min="2562" max="2562" width="31.25" style="6" customWidth="1"/>
    <col min="2563" max="2563" width="42.75" style="6" customWidth="1"/>
    <col min="2564" max="2564" width="51" style="6" customWidth="1"/>
    <col min="2565" max="2565" width="17.75" style="6" customWidth="1"/>
    <col min="2566" max="2566" width="13.84765625" style="6" customWidth="1"/>
    <col min="2567" max="2567" width="12.5" style="6" customWidth="1"/>
    <col min="2568" max="2569" width="14.5" style="6" customWidth="1"/>
    <col min="2570" max="2570" width="10.75" style="6" customWidth="1"/>
    <col min="2571" max="2816" width="9" style="6"/>
    <col min="2817" max="2817" width="6.5" style="6" customWidth="1"/>
    <col min="2818" max="2818" width="31.25" style="6" customWidth="1"/>
    <col min="2819" max="2819" width="42.75" style="6" customWidth="1"/>
    <col min="2820" max="2820" width="51" style="6" customWidth="1"/>
    <col min="2821" max="2821" width="17.75" style="6" customWidth="1"/>
    <col min="2822" max="2822" width="13.84765625" style="6" customWidth="1"/>
    <col min="2823" max="2823" width="12.5" style="6" customWidth="1"/>
    <col min="2824" max="2825" width="14.5" style="6" customWidth="1"/>
    <col min="2826" max="2826" width="10.75" style="6" customWidth="1"/>
    <col min="2827" max="3072" width="9" style="6"/>
    <col min="3073" max="3073" width="6.5" style="6" customWidth="1"/>
    <col min="3074" max="3074" width="31.25" style="6" customWidth="1"/>
    <col min="3075" max="3075" width="42.75" style="6" customWidth="1"/>
    <col min="3076" max="3076" width="51" style="6" customWidth="1"/>
    <col min="3077" max="3077" width="17.75" style="6" customWidth="1"/>
    <col min="3078" max="3078" width="13.84765625" style="6" customWidth="1"/>
    <col min="3079" max="3079" width="12.5" style="6" customWidth="1"/>
    <col min="3080" max="3081" width="14.5" style="6" customWidth="1"/>
    <col min="3082" max="3082" width="10.75" style="6" customWidth="1"/>
    <col min="3083" max="3328" width="9" style="6"/>
    <col min="3329" max="3329" width="6.5" style="6" customWidth="1"/>
    <col min="3330" max="3330" width="31.25" style="6" customWidth="1"/>
    <col min="3331" max="3331" width="42.75" style="6" customWidth="1"/>
    <col min="3332" max="3332" width="51" style="6" customWidth="1"/>
    <col min="3333" max="3333" width="17.75" style="6" customWidth="1"/>
    <col min="3334" max="3334" width="13.84765625" style="6" customWidth="1"/>
    <col min="3335" max="3335" width="12.5" style="6" customWidth="1"/>
    <col min="3336" max="3337" width="14.5" style="6" customWidth="1"/>
    <col min="3338" max="3338" width="10.75" style="6" customWidth="1"/>
    <col min="3339" max="3584" width="9" style="6"/>
    <col min="3585" max="3585" width="6.5" style="6" customWidth="1"/>
    <col min="3586" max="3586" width="31.25" style="6" customWidth="1"/>
    <col min="3587" max="3587" width="42.75" style="6" customWidth="1"/>
    <col min="3588" max="3588" width="51" style="6" customWidth="1"/>
    <col min="3589" max="3589" width="17.75" style="6" customWidth="1"/>
    <col min="3590" max="3590" width="13.84765625" style="6" customWidth="1"/>
    <col min="3591" max="3591" width="12.5" style="6" customWidth="1"/>
    <col min="3592" max="3593" width="14.5" style="6" customWidth="1"/>
    <col min="3594" max="3594" width="10.75" style="6" customWidth="1"/>
    <col min="3595" max="3840" width="9" style="6"/>
    <col min="3841" max="3841" width="6.5" style="6" customWidth="1"/>
    <col min="3842" max="3842" width="31.25" style="6" customWidth="1"/>
    <col min="3843" max="3843" width="42.75" style="6" customWidth="1"/>
    <col min="3844" max="3844" width="51" style="6" customWidth="1"/>
    <col min="3845" max="3845" width="17.75" style="6" customWidth="1"/>
    <col min="3846" max="3846" width="13.84765625" style="6" customWidth="1"/>
    <col min="3847" max="3847" width="12.5" style="6" customWidth="1"/>
    <col min="3848" max="3849" width="14.5" style="6" customWidth="1"/>
    <col min="3850" max="3850" width="10.75" style="6" customWidth="1"/>
    <col min="3851" max="4096" width="9" style="6"/>
    <col min="4097" max="4097" width="6.5" style="6" customWidth="1"/>
    <col min="4098" max="4098" width="31.25" style="6" customWidth="1"/>
    <col min="4099" max="4099" width="42.75" style="6" customWidth="1"/>
    <col min="4100" max="4100" width="51" style="6" customWidth="1"/>
    <col min="4101" max="4101" width="17.75" style="6" customWidth="1"/>
    <col min="4102" max="4102" width="13.84765625" style="6" customWidth="1"/>
    <col min="4103" max="4103" width="12.5" style="6" customWidth="1"/>
    <col min="4104" max="4105" width="14.5" style="6" customWidth="1"/>
    <col min="4106" max="4106" width="10.75" style="6" customWidth="1"/>
    <col min="4107" max="4352" width="9" style="6"/>
    <col min="4353" max="4353" width="6.5" style="6" customWidth="1"/>
    <col min="4354" max="4354" width="31.25" style="6" customWidth="1"/>
    <col min="4355" max="4355" width="42.75" style="6" customWidth="1"/>
    <col min="4356" max="4356" width="51" style="6" customWidth="1"/>
    <col min="4357" max="4357" width="17.75" style="6" customWidth="1"/>
    <col min="4358" max="4358" width="13.84765625" style="6" customWidth="1"/>
    <col min="4359" max="4359" width="12.5" style="6" customWidth="1"/>
    <col min="4360" max="4361" width="14.5" style="6" customWidth="1"/>
    <col min="4362" max="4362" width="10.75" style="6" customWidth="1"/>
    <col min="4363" max="4608" width="9" style="6"/>
    <col min="4609" max="4609" width="6.5" style="6" customWidth="1"/>
    <col min="4610" max="4610" width="31.25" style="6" customWidth="1"/>
    <col min="4611" max="4611" width="42.75" style="6" customWidth="1"/>
    <col min="4612" max="4612" width="51" style="6" customWidth="1"/>
    <col min="4613" max="4613" width="17.75" style="6" customWidth="1"/>
    <col min="4614" max="4614" width="13.84765625" style="6" customWidth="1"/>
    <col min="4615" max="4615" width="12.5" style="6" customWidth="1"/>
    <col min="4616" max="4617" width="14.5" style="6" customWidth="1"/>
    <col min="4618" max="4618" width="10.75" style="6" customWidth="1"/>
    <col min="4619" max="4864" width="9" style="6"/>
    <col min="4865" max="4865" width="6.5" style="6" customWidth="1"/>
    <col min="4866" max="4866" width="31.25" style="6" customWidth="1"/>
    <col min="4867" max="4867" width="42.75" style="6" customWidth="1"/>
    <col min="4868" max="4868" width="51" style="6" customWidth="1"/>
    <col min="4869" max="4869" width="17.75" style="6" customWidth="1"/>
    <col min="4870" max="4870" width="13.84765625" style="6" customWidth="1"/>
    <col min="4871" max="4871" width="12.5" style="6" customWidth="1"/>
    <col min="4872" max="4873" width="14.5" style="6" customWidth="1"/>
    <col min="4874" max="4874" width="10.75" style="6" customWidth="1"/>
    <col min="4875" max="5120" width="9" style="6"/>
    <col min="5121" max="5121" width="6.5" style="6" customWidth="1"/>
    <col min="5122" max="5122" width="31.25" style="6" customWidth="1"/>
    <col min="5123" max="5123" width="42.75" style="6" customWidth="1"/>
    <col min="5124" max="5124" width="51" style="6" customWidth="1"/>
    <col min="5125" max="5125" width="17.75" style="6" customWidth="1"/>
    <col min="5126" max="5126" width="13.84765625" style="6" customWidth="1"/>
    <col min="5127" max="5127" width="12.5" style="6" customWidth="1"/>
    <col min="5128" max="5129" width="14.5" style="6" customWidth="1"/>
    <col min="5130" max="5130" width="10.75" style="6" customWidth="1"/>
    <col min="5131" max="5376" width="9" style="6"/>
    <col min="5377" max="5377" width="6.5" style="6" customWidth="1"/>
    <col min="5378" max="5378" width="31.25" style="6" customWidth="1"/>
    <col min="5379" max="5379" width="42.75" style="6" customWidth="1"/>
    <col min="5380" max="5380" width="51" style="6" customWidth="1"/>
    <col min="5381" max="5381" width="17.75" style="6" customWidth="1"/>
    <col min="5382" max="5382" width="13.84765625" style="6" customWidth="1"/>
    <col min="5383" max="5383" width="12.5" style="6" customWidth="1"/>
    <col min="5384" max="5385" width="14.5" style="6" customWidth="1"/>
    <col min="5386" max="5386" width="10.75" style="6" customWidth="1"/>
    <col min="5387" max="5632" width="9" style="6"/>
    <col min="5633" max="5633" width="6.5" style="6" customWidth="1"/>
    <col min="5634" max="5634" width="31.25" style="6" customWidth="1"/>
    <col min="5635" max="5635" width="42.75" style="6" customWidth="1"/>
    <col min="5636" max="5636" width="51" style="6" customWidth="1"/>
    <col min="5637" max="5637" width="17.75" style="6" customWidth="1"/>
    <col min="5638" max="5638" width="13.84765625" style="6" customWidth="1"/>
    <col min="5639" max="5639" width="12.5" style="6" customWidth="1"/>
    <col min="5640" max="5641" width="14.5" style="6" customWidth="1"/>
    <col min="5642" max="5642" width="10.75" style="6" customWidth="1"/>
    <col min="5643" max="5888" width="9" style="6"/>
    <col min="5889" max="5889" width="6.5" style="6" customWidth="1"/>
    <col min="5890" max="5890" width="31.25" style="6" customWidth="1"/>
    <col min="5891" max="5891" width="42.75" style="6" customWidth="1"/>
    <col min="5892" max="5892" width="51" style="6" customWidth="1"/>
    <col min="5893" max="5893" width="17.75" style="6" customWidth="1"/>
    <col min="5894" max="5894" width="13.84765625" style="6" customWidth="1"/>
    <col min="5895" max="5895" width="12.5" style="6" customWidth="1"/>
    <col min="5896" max="5897" width="14.5" style="6" customWidth="1"/>
    <col min="5898" max="5898" width="10.75" style="6" customWidth="1"/>
    <col min="5899" max="6144" width="9" style="6"/>
    <col min="6145" max="6145" width="6.5" style="6" customWidth="1"/>
    <col min="6146" max="6146" width="31.25" style="6" customWidth="1"/>
    <col min="6147" max="6147" width="42.75" style="6" customWidth="1"/>
    <col min="6148" max="6148" width="51" style="6" customWidth="1"/>
    <col min="6149" max="6149" width="17.75" style="6" customWidth="1"/>
    <col min="6150" max="6150" width="13.84765625" style="6" customWidth="1"/>
    <col min="6151" max="6151" width="12.5" style="6" customWidth="1"/>
    <col min="6152" max="6153" width="14.5" style="6" customWidth="1"/>
    <col min="6154" max="6154" width="10.75" style="6" customWidth="1"/>
    <col min="6155" max="6400" width="9" style="6"/>
    <col min="6401" max="6401" width="6.5" style="6" customWidth="1"/>
    <col min="6402" max="6402" width="31.25" style="6" customWidth="1"/>
    <col min="6403" max="6403" width="42.75" style="6" customWidth="1"/>
    <col min="6404" max="6404" width="51" style="6" customWidth="1"/>
    <col min="6405" max="6405" width="17.75" style="6" customWidth="1"/>
    <col min="6406" max="6406" width="13.84765625" style="6" customWidth="1"/>
    <col min="6407" max="6407" width="12.5" style="6" customWidth="1"/>
    <col min="6408" max="6409" width="14.5" style="6" customWidth="1"/>
    <col min="6410" max="6410" width="10.75" style="6" customWidth="1"/>
    <col min="6411" max="6656" width="9" style="6"/>
    <col min="6657" max="6657" width="6.5" style="6" customWidth="1"/>
    <col min="6658" max="6658" width="31.25" style="6" customWidth="1"/>
    <col min="6659" max="6659" width="42.75" style="6" customWidth="1"/>
    <col min="6660" max="6660" width="51" style="6" customWidth="1"/>
    <col min="6661" max="6661" width="17.75" style="6" customWidth="1"/>
    <col min="6662" max="6662" width="13.84765625" style="6" customWidth="1"/>
    <col min="6663" max="6663" width="12.5" style="6" customWidth="1"/>
    <col min="6664" max="6665" width="14.5" style="6" customWidth="1"/>
    <col min="6666" max="6666" width="10.75" style="6" customWidth="1"/>
    <col min="6667" max="6912" width="9" style="6"/>
    <col min="6913" max="6913" width="6.5" style="6" customWidth="1"/>
    <col min="6914" max="6914" width="31.25" style="6" customWidth="1"/>
    <col min="6915" max="6915" width="42.75" style="6" customWidth="1"/>
    <col min="6916" max="6916" width="51" style="6" customWidth="1"/>
    <col min="6917" max="6917" width="17.75" style="6" customWidth="1"/>
    <col min="6918" max="6918" width="13.84765625" style="6" customWidth="1"/>
    <col min="6919" max="6919" width="12.5" style="6" customWidth="1"/>
    <col min="6920" max="6921" width="14.5" style="6" customWidth="1"/>
    <col min="6922" max="6922" width="10.75" style="6" customWidth="1"/>
    <col min="6923" max="7168" width="9" style="6"/>
    <col min="7169" max="7169" width="6.5" style="6" customWidth="1"/>
    <col min="7170" max="7170" width="31.25" style="6" customWidth="1"/>
    <col min="7171" max="7171" width="42.75" style="6" customWidth="1"/>
    <col min="7172" max="7172" width="51" style="6" customWidth="1"/>
    <col min="7173" max="7173" width="17.75" style="6" customWidth="1"/>
    <col min="7174" max="7174" width="13.84765625" style="6" customWidth="1"/>
    <col min="7175" max="7175" width="12.5" style="6" customWidth="1"/>
    <col min="7176" max="7177" width="14.5" style="6" customWidth="1"/>
    <col min="7178" max="7178" width="10.75" style="6" customWidth="1"/>
    <col min="7179" max="7424" width="9" style="6"/>
    <col min="7425" max="7425" width="6.5" style="6" customWidth="1"/>
    <col min="7426" max="7426" width="31.25" style="6" customWidth="1"/>
    <col min="7427" max="7427" width="42.75" style="6" customWidth="1"/>
    <col min="7428" max="7428" width="51" style="6" customWidth="1"/>
    <col min="7429" max="7429" width="17.75" style="6" customWidth="1"/>
    <col min="7430" max="7430" width="13.84765625" style="6" customWidth="1"/>
    <col min="7431" max="7431" width="12.5" style="6" customWidth="1"/>
    <col min="7432" max="7433" width="14.5" style="6" customWidth="1"/>
    <col min="7434" max="7434" width="10.75" style="6" customWidth="1"/>
    <col min="7435" max="7680" width="9" style="6"/>
    <col min="7681" max="7681" width="6.5" style="6" customWidth="1"/>
    <col min="7682" max="7682" width="31.25" style="6" customWidth="1"/>
    <col min="7683" max="7683" width="42.75" style="6" customWidth="1"/>
    <col min="7684" max="7684" width="51" style="6" customWidth="1"/>
    <col min="7685" max="7685" width="17.75" style="6" customWidth="1"/>
    <col min="7686" max="7686" width="13.84765625" style="6" customWidth="1"/>
    <col min="7687" max="7687" width="12.5" style="6" customWidth="1"/>
    <col min="7688" max="7689" width="14.5" style="6" customWidth="1"/>
    <col min="7690" max="7690" width="10.75" style="6" customWidth="1"/>
    <col min="7691" max="7936" width="9" style="6"/>
    <col min="7937" max="7937" width="6.5" style="6" customWidth="1"/>
    <col min="7938" max="7938" width="31.25" style="6" customWidth="1"/>
    <col min="7939" max="7939" width="42.75" style="6" customWidth="1"/>
    <col min="7940" max="7940" width="51" style="6" customWidth="1"/>
    <col min="7941" max="7941" width="17.75" style="6" customWidth="1"/>
    <col min="7942" max="7942" width="13.84765625" style="6" customWidth="1"/>
    <col min="7943" max="7943" width="12.5" style="6" customWidth="1"/>
    <col min="7944" max="7945" width="14.5" style="6" customWidth="1"/>
    <col min="7946" max="7946" width="10.75" style="6" customWidth="1"/>
    <col min="7947" max="8192" width="9" style="6"/>
    <col min="8193" max="8193" width="6.5" style="6" customWidth="1"/>
    <col min="8194" max="8194" width="31.25" style="6" customWidth="1"/>
    <col min="8195" max="8195" width="42.75" style="6" customWidth="1"/>
    <col min="8196" max="8196" width="51" style="6" customWidth="1"/>
    <col min="8197" max="8197" width="17.75" style="6" customWidth="1"/>
    <col min="8198" max="8198" width="13.84765625" style="6" customWidth="1"/>
    <col min="8199" max="8199" width="12.5" style="6" customWidth="1"/>
    <col min="8200" max="8201" width="14.5" style="6" customWidth="1"/>
    <col min="8202" max="8202" width="10.75" style="6" customWidth="1"/>
    <col min="8203" max="8448" width="9" style="6"/>
    <col min="8449" max="8449" width="6.5" style="6" customWidth="1"/>
    <col min="8450" max="8450" width="31.25" style="6" customWidth="1"/>
    <col min="8451" max="8451" width="42.75" style="6" customWidth="1"/>
    <col min="8452" max="8452" width="51" style="6" customWidth="1"/>
    <col min="8453" max="8453" width="17.75" style="6" customWidth="1"/>
    <col min="8454" max="8454" width="13.84765625" style="6" customWidth="1"/>
    <col min="8455" max="8455" width="12.5" style="6" customWidth="1"/>
    <col min="8456" max="8457" width="14.5" style="6" customWidth="1"/>
    <col min="8458" max="8458" width="10.75" style="6" customWidth="1"/>
    <col min="8459" max="8704" width="9" style="6"/>
    <col min="8705" max="8705" width="6.5" style="6" customWidth="1"/>
    <col min="8706" max="8706" width="31.25" style="6" customWidth="1"/>
    <col min="8707" max="8707" width="42.75" style="6" customWidth="1"/>
    <col min="8708" max="8708" width="51" style="6" customWidth="1"/>
    <col min="8709" max="8709" width="17.75" style="6" customWidth="1"/>
    <col min="8710" max="8710" width="13.84765625" style="6" customWidth="1"/>
    <col min="8711" max="8711" width="12.5" style="6" customWidth="1"/>
    <col min="8712" max="8713" width="14.5" style="6" customWidth="1"/>
    <col min="8714" max="8714" width="10.75" style="6" customWidth="1"/>
    <col min="8715" max="8960" width="9" style="6"/>
    <col min="8961" max="8961" width="6.5" style="6" customWidth="1"/>
    <col min="8962" max="8962" width="31.25" style="6" customWidth="1"/>
    <col min="8963" max="8963" width="42.75" style="6" customWidth="1"/>
    <col min="8964" max="8964" width="51" style="6" customWidth="1"/>
    <col min="8965" max="8965" width="17.75" style="6" customWidth="1"/>
    <col min="8966" max="8966" width="13.84765625" style="6" customWidth="1"/>
    <col min="8967" max="8967" width="12.5" style="6" customWidth="1"/>
    <col min="8968" max="8969" width="14.5" style="6" customWidth="1"/>
    <col min="8970" max="8970" width="10.75" style="6" customWidth="1"/>
    <col min="8971" max="9216" width="9" style="6"/>
    <col min="9217" max="9217" width="6.5" style="6" customWidth="1"/>
    <col min="9218" max="9218" width="31.25" style="6" customWidth="1"/>
    <col min="9219" max="9219" width="42.75" style="6" customWidth="1"/>
    <col min="9220" max="9220" width="51" style="6" customWidth="1"/>
    <col min="9221" max="9221" width="17.75" style="6" customWidth="1"/>
    <col min="9222" max="9222" width="13.84765625" style="6" customWidth="1"/>
    <col min="9223" max="9223" width="12.5" style="6" customWidth="1"/>
    <col min="9224" max="9225" width="14.5" style="6" customWidth="1"/>
    <col min="9226" max="9226" width="10.75" style="6" customWidth="1"/>
    <col min="9227" max="9472" width="9" style="6"/>
    <col min="9473" max="9473" width="6.5" style="6" customWidth="1"/>
    <col min="9474" max="9474" width="31.25" style="6" customWidth="1"/>
    <col min="9475" max="9475" width="42.75" style="6" customWidth="1"/>
    <col min="9476" max="9476" width="51" style="6" customWidth="1"/>
    <col min="9477" max="9477" width="17.75" style="6" customWidth="1"/>
    <col min="9478" max="9478" width="13.84765625" style="6" customWidth="1"/>
    <col min="9479" max="9479" width="12.5" style="6" customWidth="1"/>
    <col min="9480" max="9481" width="14.5" style="6" customWidth="1"/>
    <col min="9482" max="9482" width="10.75" style="6" customWidth="1"/>
    <col min="9483" max="9728" width="9" style="6"/>
    <col min="9729" max="9729" width="6.5" style="6" customWidth="1"/>
    <col min="9730" max="9730" width="31.25" style="6" customWidth="1"/>
    <col min="9731" max="9731" width="42.75" style="6" customWidth="1"/>
    <col min="9732" max="9732" width="51" style="6" customWidth="1"/>
    <col min="9733" max="9733" width="17.75" style="6" customWidth="1"/>
    <col min="9734" max="9734" width="13.84765625" style="6" customWidth="1"/>
    <col min="9735" max="9735" width="12.5" style="6" customWidth="1"/>
    <col min="9736" max="9737" width="14.5" style="6" customWidth="1"/>
    <col min="9738" max="9738" width="10.75" style="6" customWidth="1"/>
    <col min="9739" max="9984" width="9" style="6"/>
    <col min="9985" max="9985" width="6.5" style="6" customWidth="1"/>
    <col min="9986" max="9986" width="31.25" style="6" customWidth="1"/>
    <col min="9987" max="9987" width="42.75" style="6" customWidth="1"/>
    <col min="9988" max="9988" width="51" style="6" customWidth="1"/>
    <col min="9989" max="9989" width="17.75" style="6" customWidth="1"/>
    <col min="9990" max="9990" width="13.84765625" style="6" customWidth="1"/>
    <col min="9991" max="9991" width="12.5" style="6" customWidth="1"/>
    <col min="9992" max="9993" width="14.5" style="6" customWidth="1"/>
    <col min="9994" max="9994" width="10.75" style="6" customWidth="1"/>
    <col min="9995" max="10240" width="9" style="6"/>
    <col min="10241" max="10241" width="6.5" style="6" customWidth="1"/>
    <col min="10242" max="10242" width="31.25" style="6" customWidth="1"/>
    <col min="10243" max="10243" width="42.75" style="6" customWidth="1"/>
    <col min="10244" max="10244" width="51" style="6" customWidth="1"/>
    <col min="10245" max="10245" width="17.75" style="6" customWidth="1"/>
    <col min="10246" max="10246" width="13.84765625" style="6" customWidth="1"/>
    <col min="10247" max="10247" width="12.5" style="6" customWidth="1"/>
    <col min="10248" max="10249" width="14.5" style="6" customWidth="1"/>
    <col min="10250" max="10250" width="10.75" style="6" customWidth="1"/>
    <col min="10251" max="10496" width="9" style="6"/>
    <col min="10497" max="10497" width="6.5" style="6" customWidth="1"/>
    <col min="10498" max="10498" width="31.25" style="6" customWidth="1"/>
    <col min="10499" max="10499" width="42.75" style="6" customWidth="1"/>
    <col min="10500" max="10500" width="51" style="6" customWidth="1"/>
    <col min="10501" max="10501" width="17.75" style="6" customWidth="1"/>
    <col min="10502" max="10502" width="13.84765625" style="6" customWidth="1"/>
    <col min="10503" max="10503" width="12.5" style="6" customWidth="1"/>
    <col min="10504" max="10505" width="14.5" style="6" customWidth="1"/>
    <col min="10506" max="10506" width="10.75" style="6" customWidth="1"/>
    <col min="10507" max="10752" width="9" style="6"/>
    <col min="10753" max="10753" width="6.5" style="6" customWidth="1"/>
    <col min="10754" max="10754" width="31.25" style="6" customWidth="1"/>
    <col min="10755" max="10755" width="42.75" style="6" customWidth="1"/>
    <col min="10756" max="10756" width="51" style="6" customWidth="1"/>
    <col min="10757" max="10757" width="17.75" style="6" customWidth="1"/>
    <col min="10758" max="10758" width="13.84765625" style="6" customWidth="1"/>
    <col min="10759" max="10759" width="12.5" style="6" customWidth="1"/>
    <col min="10760" max="10761" width="14.5" style="6" customWidth="1"/>
    <col min="10762" max="10762" width="10.75" style="6" customWidth="1"/>
    <col min="10763" max="11008" width="9" style="6"/>
    <col min="11009" max="11009" width="6.5" style="6" customWidth="1"/>
    <col min="11010" max="11010" width="31.25" style="6" customWidth="1"/>
    <col min="11011" max="11011" width="42.75" style="6" customWidth="1"/>
    <col min="11012" max="11012" width="51" style="6" customWidth="1"/>
    <col min="11013" max="11013" width="17.75" style="6" customWidth="1"/>
    <col min="11014" max="11014" width="13.84765625" style="6" customWidth="1"/>
    <col min="11015" max="11015" width="12.5" style="6" customWidth="1"/>
    <col min="11016" max="11017" width="14.5" style="6" customWidth="1"/>
    <col min="11018" max="11018" width="10.75" style="6" customWidth="1"/>
    <col min="11019" max="11264" width="9" style="6"/>
    <col min="11265" max="11265" width="6.5" style="6" customWidth="1"/>
    <col min="11266" max="11266" width="31.25" style="6" customWidth="1"/>
    <col min="11267" max="11267" width="42.75" style="6" customWidth="1"/>
    <col min="11268" max="11268" width="51" style="6" customWidth="1"/>
    <col min="11269" max="11269" width="17.75" style="6" customWidth="1"/>
    <col min="11270" max="11270" width="13.84765625" style="6" customWidth="1"/>
    <col min="11271" max="11271" width="12.5" style="6" customWidth="1"/>
    <col min="11272" max="11273" width="14.5" style="6" customWidth="1"/>
    <col min="11274" max="11274" width="10.75" style="6" customWidth="1"/>
    <col min="11275" max="11520" width="9" style="6"/>
    <col min="11521" max="11521" width="6.5" style="6" customWidth="1"/>
    <col min="11522" max="11522" width="31.25" style="6" customWidth="1"/>
    <col min="11523" max="11523" width="42.75" style="6" customWidth="1"/>
    <col min="11524" max="11524" width="51" style="6" customWidth="1"/>
    <col min="11525" max="11525" width="17.75" style="6" customWidth="1"/>
    <col min="11526" max="11526" width="13.84765625" style="6" customWidth="1"/>
    <col min="11527" max="11527" width="12.5" style="6" customWidth="1"/>
    <col min="11528" max="11529" width="14.5" style="6" customWidth="1"/>
    <col min="11530" max="11530" width="10.75" style="6" customWidth="1"/>
    <col min="11531" max="11776" width="9" style="6"/>
    <col min="11777" max="11777" width="6.5" style="6" customWidth="1"/>
    <col min="11778" max="11778" width="31.25" style="6" customWidth="1"/>
    <col min="11779" max="11779" width="42.75" style="6" customWidth="1"/>
    <col min="11780" max="11780" width="51" style="6" customWidth="1"/>
    <col min="11781" max="11781" width="17.75" style="6" customWidth="1"/>
    <col min="11782" max="11782" width="13.84765625" style="6" customWidth="1"/>
    <col min="11783" max="11783" width="12.5" style="6" customWidth="1"/>
    <col min="11784" max="11785" width="14.5" style="6" customWidth="1"/>
    <col min="11786" max="11786" width="10.75" style="6" customWidth="1"/>
    <col min="11787" max="12032" width="9" style="6"/>
    <col min="12033" max="12033" width="6.5" style="6" customWidth="1"/>
    <col min="12034" max="12034" width="31.25" style="6" customWidth="1"/>
    <col min="12035" max="12035" width="42.75" style="6" customWidth="1"/>
    <col min="12036" max="12036" width="51" style="6" customWidth="1"/>
    <col min="12037" max="12037" width="17.75" style="6" customWidth="1"/>
    <col min="12038" max="12038" width="13.84765625" style="6" customWidth="1"/>
    <col min="12039" max="12039" width="12.5" style="6" customWidth="1"/>
    <col min="12040" max="12041" width="14.5" style="6" customWidth="1"/>
    <col min="12042" max="12042" width="10.75" style="6" customWidth="1"/>
    <col min="12043" max="12288" width="9" style="6"/>
    <col min="12289" max="12289" width="6.5" style="6" customWidth="1"/>
    <col min="12290" max="12290" width="31.25" style="6" customWidth="1"/>
    <col min="12291" max="12291" width="42.75" style="6" customWidth="1"/>
    <col min="12292" max="12292" width="51" style="6" customWidth="1"/>
    <col min="12293" max="12293" width="17.75" style="6" customWidth="1"/>
    <col min="12294" max="12294" width="13.84765625" style="6" customWidth="1"/>
    <col min="12295" max="12295" width="12.5" style="6" customWidth="1"/>
    <col min="12296" max="12297" width="14.5" style="6" customWidth="1"/>
    <col min="12298" max="12298" width="10.75" style="6" customWidth="1"/>
    <col min="12299" max="12544" width="9" style="6"/>
    <col min="12545" max="12545" width="6.5" style="6" customWidth="1"/>
    <col min="12546" max="12546" width="31.25" style="6" customWidth="1"/>
    <col min="12547" max="12547" width="42.75" style="6" customWidth="1"/>
    <col min="12548" max="12548" width="51" style="6" customWidth="1"/>
    <col min="12549" max="12549" width="17.75" style="6" customWidth="1"/>
    <col min="12550" max="12550" width="13.84765625" style="6" customWidth="1"/>
    <col min="12551" max="12551" width="12.5" style="6" customWidth="1"/>
    <col min="12552" max="12553" width="14.5" style="6" customWidth="1"/>
    <col min="12554" max="12554" width="10.75" style="6" customWidth="1"/>
    <col min="12555" max="12800" width="9" style="6"/>
    <col min="12801" max="12801" width="6.5" style="6" customWidth="1"/>
    <col min="12802" max="12802" width="31.25" style="6" customWidth="1"/>
    <col min="12803" max="12803" width="42.75" style="6" customWidth="1"/>
    <col min="12804" max="12804" width="51" style="6" customWidth="1"/>
    <col min="12805" max="12805" width="17.75" style="6" customWidth="1"/>
    <col min="12806" max="12806" width="13.84765625" style="6" customWidth="1"/>
    <col min="12807" max="12807" width="12.5" style="6" customWidth="1"/>
    <col min="12808" max="12809" width="14.5" style="6" customWidth="1"/>
    <col min="12810" max="12810" width="10.75" style="6" customWidth="1"/>
    <col min="12811" max="13056" width="9" style="6"/>
    <col min="13057" max="13057" width="6.5" style="6" customWidth="1"/>
    <col min="13058" max="13058" width="31.25" style="6" customWidth="1"/>
    <col min="13059" max="13059" width="42.75" style="6" customWidth="1"/>
    <col min="13060" max="13060" width="51" style="6" customWidth="1"/>
    <col min="13061" max="13061" width="17.75" style="6" customWidth="1"/>
    <col min="13062" max="13062" width="13.84765625" style="6" customWidth="1"/>
    <col min="13063" max="13063" width="12.5" style="6" customWidth="1"/>
    <col min="13064" max="13065" width="14.5" style="6" customWidth="1"/>
    <col min="13066" max="13066" width="10.75" style="6" customWidth="1"/>
    <col min="13067" max="13312" width="9" style="6"/>
    <col min="13313" max="13313" width="6.5" style="6" customWidth="1"/>
    <col min="13314" max="13314" width="31.25" style="6" customWidth="1"/>
    <col min="13315" max="13315" width="42.75" style="6" customWidth="1"/>
    <col min="13316" max="13316" width="51" style="6" customWidth="1"/>
    <col min="13317" max="13317" width="17.75" style="6" customWidth="1"/>
    <col min="13318" max="13318" width="13.84765625" style="6" customWidth="1"/>
    <col min="13319" max="13319" width="12.5" style="6" customWidth="1"/>
    <col min="13320" max="13321" width="14.5" style="6" customWidth="1"/>
    <col min="13322" max="13322" width="10.75" style="6" customWidth="1"/>
    <col min="13323" max="13568" width="9" style="6"/>
    <col min="13569" max="13569" width="6.5" style="6" customWidth="1"/>
    <col min="13570" max="13570" width="31.25" style="6" customWidth="1"/>
    <col min="13571" max="13571" width="42.75" style="6" customWidth="1"/>
    <col min="13572" max="13572" width="51" style="6" customWidth="1"/>
    <col min="13573" max="13573" width="17.75" style="6" customWidth="1"/>
    <col min="13574" max="13574" width="13.84765625" style="6" customWidth="1"/>
    <col min="13575" max="13575" width="12.5" style="6" customWidth="1"/>
    <col min="13576" max="13577" width="14.5" style="6" customWidth="1"/>
    <col min="13578" max="13578" width="10.75" style="6" customWidth="1"/>
    <col min="13579" max="13824" width="9" style="6"/>
    <col min="13825" max="13825" width="6.5" style="6" customWidth="1"/>
    <col min="13826" max="13826" width="31.25" style="6" customWidth="1"/>
    <col min="13827" max="13827" width="42.75" style="6" customWidth="1"/>
    <col min="13828" max="13828" width="51" style="6" customWidth="1"/>
    <col min="13829" max="13829" width="17.75" style="6" customWidth="1"/>
    <col min="13830" max="13830" width="13.84765625" style="6" customWidth="1"/>
    <col min="13831" max="13831" width="12.5" style="6" customWidth="1"/>
    <col min="13832" max="13833" width="14.5" style="6" customWidth="1"/>
    <col min="13834" max="13834" width="10.75" style="6" customWidth="1"/>
    <col min="13835" max="14080" width="9" style="6"/>
    <col min="14081" max="14081" width="6.5" style="6" customWidth="1"/>
    <col min="14082" max="14082" width="31.25" style="6" customWidth="1"/>
    <col min="14083" max="14083" width="42.75" style="6" customWidth="1"/>
    <col min="14084" max="14084" width="51" style="6" customWidth="1"/>
    <col min="14085" max="14085" width="17.75" style="6" customWidth="1"/>
    <col min="14086" max="14086" width="13.84765625" style="6" customWidth="1"/>
    <col min="14087" max="14087" width="12.5" style="6" customWidth="1"/>
    <col min="14088" max="14089" width="14.5" style="6" customWidth="1"/>
    <col min="14090" max="14090" width="10.75" style="6" customWidth="1"/>
    <col min="14091" max="14336" width="9" style="6"/>
    <col min="14337" max="14337" width="6.5" style="6" customWidth="1"/>
    <col min="14338" max="14338" width="31.25" style="6" customWidth="1"/>
    <col min="14339" max="14339" width="42.75" style="6" customWidth="1"/>
    <col min="14340" max="14340" width="51" style="6" customWidth="1"/>
    <col min="14341" max="14341" width="17.75" style="6" customWidth="1"/>
    <col min="14342" max="14342" width="13.84765625" style="6" customWidth="1"/>
    <col min="14343" max="14343" width="12.5" style="6" customWidth="1"/>
    <col min="14344" max="14345" width="14.5" style="6" customWidth="1"/>
    <col min="14346" max="14346" width="10.75" style="6" customWidth="1"/>
    <col min="14347" max="14592" width="9" style="6"/>
    <col min="14593" max="14593" width="6.5" style="6" customWidth="1"/>
    <col min="14594" max="14594" width="31.25" style="6" customWidth="1"/>
    <col min="14595" max="14595" width="42.75" style="6" customWidth="1"/>
    <col min="14596" max="14596" width="51" style="6" customWidth="1"/>
    <col min="14597" max="14597" width="17.75" style="6" customWidth="1"/>
    <col min="14598" max="14598" width="13.84765625" style="6" customWidth="1"/>
    <col min="14599" max="14599" width="12.5" style="6" customWidth="1"/>
    <col min="14600" max="14601" width="14.5" style="6" customWidth="1"/>
    <col min="14602" max="14602" width="10.75" style="6" customWidth="1"/>
    <col min="14603" max="14848" width="9" style="6"/>
    <col min="14849" max="14849" width="6.5" style="6" customWidth="1"/>
    <col min="14850" max="14850" width="31.25" style="6" customWidth="1"/>
    <col min="14851" max="14851" width="42.75" style="6" customWidth="1"/>
    <col min="14852" max="14852" width="51" style="6" customWidth="1"/>
    <col min="14853" max="14853" width="17.75" style="6" customWidth="1"/>
    <col min="14854" max="14854" width="13.84765625" style="6" customWidth="1"/>
    <col min="14855" max="14855" width="12.5" style="6" customWidth="1"/>
    <col min="14856" max="14857" width="14.5" style="6" customWidth="1"/>
    <col min="14858" max="14858" width="10.75" style="6" customWidth="1"/>
    <col min="14859" max="15104" width="9" style="6"/>
    <col min="15105" max="15105" width="6.5" style="6" customWidth="1"/>
    <col min="15106" max="15106" width="31.25" style="6" customWidth="1"/>
    <col min="15107" max="15107" width="42.75" style="6" customWidth="1"/>
    <col min="15108" max="15108" width="51" style="6" customWidth="1"/>
    <col min="15109" max="15109" width="17.75" style="6" customWidth="1"/>
    <col min="15110" max="15110" width="13.84765625" style="6" customWidth="1"/>
    <col min="15111" max="15111" width="12.5" style="6" customWidth="1"/>
    <col min="15112" max="15113" width="14.5" style="6" customWidth="1"/>
    <col min="15114" max="15114" width="10.75" style="6" customWidth="1"/>
    <col min="15115" max="15360" width="9" style="6"/>
    <col min="15361" max="15361" width="6.5" style="6" customWidth="1"/>
    <col min="15362" max="15362" width="31.25" style="6" customWidth="1"/>
    <col min="15363" max="15363" width="42.75" style="6" customWidth="1"/>
    <col min="15364" max="15364" width="51" style="6" customWidth="1"/>
    <col min="15365" max="15365" width="17.75" style="6" customWidth="1"/>
    <col min="15366" max="15366" width="13.84765625" style="6" customWidth="1"/>
    <col min="15367" max="15367" width="12.5" style="6" customWidth="1"/>
    <col min="15368" max="15369" width="14.5" style="6" customWidth="1"/>
    <col min="15370" max="15370" width="10.75" style="6" customWidth="1"/>
    <col min="15371" max="15616" width="9" style="6"/>
    <col min="15617" max="15617" width="6.5" style="6" customWidth="1"/>
    <col min="15618" max="15618" width="31.25" style="6" customWidth="1"/>
    <col min="15619" max="15619" width="42.75" style="6" customWidth="1"/>
    <col min="15620" max="15620" width="51" style="6" customWidth="1"/>
    <col min="15621" max="15621" width="17.75" style="6" customWidth="1"/>
    <col min="15622" max="15622" width="13.84765625" style="6" customWidth="1"/>
    <col min="15623" max="15623" width="12.5" style="6" customWidth="1"/>
    <col min="15624" max="15625" width="14.5" style="6" customWidth="1"/>
    <col min="15626" max="15626" width="10.75" style="6" customWidth="1"/>
    <col min="15627" max="15872" width="9" style="6"/>
    <col min="15873" max="15873" width="6.5" style="6" customWidth="1"/>
    <col min="15874" max="15874" width="31.25" style="6" customWidth="1"/>
    <col min="15875" max="15875" width="42.75" style="6" customWidth="1"/>
    <col min="15876" max="15876" width="51" style="6" customWidth="1"/>
    <col min="15877" max="15877" width="17.75" style="6" customWidth="1"/>
    <col min="15878" max="15878" width="13.84765625" style="6" customWidth="1"/>
    <col min="15879" max="15879" width="12.5" style="6" customWidth="1"/>
    <col min="15880" max="15881" width="14.5" style="6" customWidth="1"/>
    <col min="15882" max="15882" width="10.75" style="6" customWidth="1"/>
    <col min="15883" max="16128" width="9" style="6"/>
    <col min="16129" max="16129" width="6.5" style="6" customWidth="1"/>
    <col min="16130" max="16130" width="31.25" style="6" customWidth="1"/>
    <col min="16131" max="16131" width="42.75" style="6" customWidth="1"/>
    <col min="16132" max="16132" width="51" style="6" customWidth="1"/>
    <col min="16133" max="16133" width="17.75" style="6" customWidth="1"/>
    <col min="16134" max="16134" width="13.84765625" style="6" customWidth="1"/>
    <col min="16135" max="16135" width="12.5" style="6" customWidth="1"/>
    <col min="16136" max="16137" width="14.5" style="6" customWidth="1"/>
    <col min="16138" max="16138" width="10.75" style="6" customWidth="1"/>
    <col min="16139" max="16384" width="9" style="6"/>
  </cols>
  <sheetData>
    <row r="1" spans="1:9" ht="32.4" x14ac:dyDescent="0.5">
      <c r="A1" s="203" t="s">
        <v>110</v>
      </c>
      <c r="B1" s="204"/>
      <c r="C1" s="204"/>
      <c r="D1" s="204"/>
      <c r="E1" s="204"/>
      <c r="F1" s="204"/>
      <c r="G1" s="204"/>
      <c r="H1" s="204"/>
    </row>
    <row r="2" spans="1:9" ht="54" customHeight="1" x14ac:dyDescent="0.5">
      <c r="A2" s="205" t="s">
        <v>111</v>
      </c>
      <c r="B2" s="205"/>
      <c r="C2" s="205"/>
      <c r="D2" s="205"/>
      <c r="E2" s="205"/>
      <c r="F2" s="205"/>
      <c r="G2" s="205"/>
      <c r="H2" s="205"/>
    </row>
    <row r="3" spans="1:9" ht="18" customHeight="1" x14ac:dyDescent="0.5">
      <c r="A3" s="206" t="s">
        <v>112</v>
      </c>
      <c r="B3" s="206"/>
      <c r="C3" s="206"/>
      <c r="D3" s="206"/>
      <c r="E3" s="206"/>
      <c r="F3" s="206"/>
      <c r="G3" s="206"/>
      <c r="H3" s="206"/>
    </row>
    <row r="4" spans="1:9" ht="17.649999999999999" customHeight="1" x14ac:dyDescent="0.5">
      <c r="A4" s="198" t="s">
        <v>113</v>
      </c>
      <c r="B4" s="199" t="s">
        <v>114</v>
      </c>
      <c r="C4" s="198" t="s">
        <v>115</v>
      </c>
      <c r="D4" s="200" t="s">
        <v>116</v>
      </c>
      <c r="E4" s="201" t="s">
        <v>272</v>
      </c>
      <c r="F4" s="198" t="s">
        <v>117</v>
      </c>
      <c r="G4" s="198" t="s">
        <v>118</v>
      </c>
      <c r="H4" s="198" t="s">
        <v>119</v>
      </c>
    </row>
    <row r="5" spans="1:9" ht="16.5" customHeight="1" x14ac:dyDescent="0.5">
      <c r="A5" s="198"/>
      <c r="B5" s="199"/>
      <c r="C5" s="198"/>
      <c r="D5" s="200"/>
      <c r="E5" s="202"/>
      <c r="F5" s="198"/>
      <c r="G5" s="198"/>
      <c r="H5" s="198"/>
    </row>
    <row r="6" spans="1:9" s="13" customFormat="1" ht="17.5" customHeight="1" x14ac:dyDescent="0.5">
      <c r="A6" s="119" t="s">
        <v>120</v>
      </c>
      <c r="B6" s="122" t="s">
        <v>121</v>
      </c>
      <c r="C6" s="119"/>
      <c r="D6" s="121"/>
      <c r="E6" s="268" t="s">
        <v>271</v>
      </c>
      <c r="F6" s="119"/>
      <c r="G6" s="119"/>
      <c r="H6" s="153"/>
      <c r="I6" s="37"/>
    </row>
    <row r="7" spans="1:9" ht="18.3" x14ac:dyDescent="0.5">
      <c r="A7" s="123">
        <v>1</v>
      </c>
      <c r="B7" s="124" t="s">
        <v>122</v>
      </c>
      <c r="C7" s="123" t="s">
        <v>123</v>
      </c>
      <c r="D7" s="123" t="s">
        <v>124</v>
      </c>
      <c r="E7" s="269"/>
      <c r="F7" s="125">
        <v>1</v>
      </c>
      <c r="G7" s="125" t="s">
        <v>125</v>
      </c>
      <c r="H7" s="152" t="s">
        <v>126</v>
      </c>
    </row>
    <row r="8" spans="1:9" ht="18.3" x14ac:dyDescent="0.5">
      <c r="A8" s="123">
        <v>2</v>
      </c>
      <c r="B8" s="126" t="s">
        <v>127</v>
      </c>
      <c r="C8" s="123" t="s">
        <v>128</v>
      </c>
      <c r="D8" s="123" t="s">
        <v>129</v>
      </c>
      <c r="E8" s="269"/>
      <c r="F8" s="127">
        <v>1</v>
      </c>
      <c r="G8" s="127" t="s">
        <v>125</v>
      </c>
      <c r="H8" s="152" t="s">
        <v>130</v>
      </c>
    </row>
    <row r="9" spans="1:9" ht="17.5" customHeight="1" x14ac:dyDescent="0.5">
      <c r="A9" s="123">
        <v>3</v>
      </c>
      <c r="B9" s="128" t="s">
        <v>131</v>
      </c>
      <c r="C9" s="123" t="s">
        <v>132</v>
      </c>
      <c r="D9" s="123" t="s">
        <v>133</v>
      </c>
      <c r="E9" s="269"/>
      <c r="F9" s="123">
        <v>1</v>
      </c>
      <c r="G9" s="123" t="s">
        <v>134</v>
      </c>
      <c r="H9" s="152" t="s">
        <v>135</v>
      </c>
      <c r="I9" s="37"/>
    </row>
    <row r="10" spans="1:9" ht="18.3" x14ac:dyDescent="0.5">
      <c r="A10" s="123">
        <v>4</v>
      </c>
      <c r="B10" s="128" t="s">
        <v>136</v>
      </c>
      <c r="C10" s="123" t="s">
        <v>137</v>
      </c>
      <c r="D10" s="123" t="s">
        <v>138</v>
      </c>
      <c r="E10" s="269"/>
      <c r="F10" s="123">
        <v>1</v>
      </c>
      <c r="G10" s="123" t="s">
        <v>139</v>
      </c>
      <c r="H10" s="152"/>
    </row>
    <row r="11" spans="1:9" ht="18" customHeight="1" x14ac:dyDescent="0.5">
      <c r="A11" s="119" t="s">
        <v>140</v>
      </c>
      <c r="B11" s="122" t="s">
        <v>141</v>
      </c>
      <c r="C11" s="119"/>
      <c r="D11" s="119"/>
      <c r="E11" s="269"/>
      <c r="F11" s="119"/>
      <c r="G11" s="119"/>
      <c r="H11" s="152"/>
    </row>
    <row r="12" spans="1:9" ht="18.3" x14ac:dyDescent="0.5">
      <c r="A12" s="123">
        <v>1</v>
      </c>
      <c r="B12" s="128" t="s">
        <v>142</v>
      </c>
      <c r="C12" s="123" t="s">
        <v>123</v>
      </c>
      <c r="D12" s="123" t="s">
        <v>143</v>
      </c>
      <c r="E12" s="269"/>
      <c r="F12" s="123">
        <v>4</v>
      </c>
      <c r="G12" s="123" t="s">
        <v>144</v>
      </c>
      <c r="H12" s="152" t="s">
        <v>145</v>
      </c>
    </row>
    <row r="13" spans="1:9" ht="18" customHeight="1" x14ac:dyDescent="0.5">
      <c r="A13" s="123">
        <v>2</v>
      </c>
      <c r="B13" s="126" t="s">
        <v>127</v>
      </c>
      <c r="C13" s="123" t="s">
        <v>128</v>
      </c>
      <c r="D13" s="123" t="s">
        <v>129</v>
      </c>
      <c r="E13" s="269"/>
      <c r="F13" s="127">
        <v>1</v>
      </c>
      <c r="G13" s="127" t="s">
        <v>125</v>
      </c>
      <c r="H13" s="152" t="s">
        <v>130</v>
      </c>
    </row>
    <row r="14" spans="1:9" ht="18" customHeight="1" x14ac:dyDescent="0.5">
      <c r="A14" s="123">
        <v>3</v>
      </c>
      <c r="B14" s="128" t="s">
        <v>131</v>
      </c>
      <c r="C14" s="123" t="s">
        <v>132</v>
      </c>
      <c r="D14" s="123" t="s">
        <v>133</v>
      </c>
      <c r="E14" s="269"/>
      <c r="F14" s="123">
        <v>1</v>
      </c>
      <c r="G14" s="123" t="s">
        <v>134</v>
      </c>
      <c r="H14" s="152" t="s">
        <v>135</v>
      </c>
    </row>
    <row r="15" spans="1:9" ht="18.3" x14ac:dyDescent="0.5">
      <c r="A15" s="123">
        <v>4</v>
      </c>
      <c r="B15" s="128" t="s">
        <v>136</v>
      </c>
      <c r="C15" s="123" t="s">
        <v>137</v>
      </c>
      <c r="D15" s="123" t="s">
        <v>138</v>
      </c>
      <c r="E15" s="269"/>
      <c r="F15" s="123">
        <v>1</v>
      </c>
      <c r="G15" s="123" t="s">
        <v>139</v>
      </c>
      <c r="H15" s="152"/>
    </row>
    <row r="16" spans="1:9" ht="18.600000000000001" x14ac:dyDescent="0.5">
      <c r="A16" s="120" t="s">
        <v>146</v>
      </c>
      <c r="B16" s="122" t="s">
        <v>147</v>
      </c>
      <c r="C16" s="119"/>
      <c r="D16" s="119"/>
      <c r="E16" s="269"/>
      <c r="F16" s="119"/>
      <c r="G16" s="119"/>
      <c r="H16" s="152"/>
    </row>
    <row r="17" spans="1:8" ht="17.5" customHeight="1" x14ac:dyDescent="0.5">
      <c r="A17" s="123">
        <v>1</v>
      </c>
      <c r="B17" s="128" t="s">
        <v>142</v>
      </c>
      <c r="C17" s="123" t="s">
        <v>123</v>
      </c>
      <c r="D17" s="123" t="s">
        <v>148</v>
      </c>
      <c r="E17" s="269"/>
      <c r="F17" s="123">
        <v>8</v>
      </c>
      <c r="G17" s="123" t="s">
        <v>144</v>
      </c>
      <c r="H17" s="152" t="s">
        <v>145</v>
      </c>
    </row>
    <row r="18" spans="1:8" ht="17.5" customHeight="1" x14ac:dyDescent="0.5">
      <c r="A18" s="123">
        <v>2</v>
      </c>
      <c r="B18" s="128" t="s">
        <v>127</v>
      </c>
      <c r="C18" s="123" t="s">
        <v>128</v>
      </c>
      <c r="D18" s="123" t="s">
        <v>129</v>
      </c>
      <c r="E18" s="269"/>
      <c r="F18" s="129">
        <v>1</v>
      </c>
      <c r="G18" s="129" t="s">
        <v>125</v>
      </c>
      <c r="H18" s="152" t="s">
        <v>130</v>
      </c>
    </row>
    <row r="19" spans="1:8" ht="18.3" x14ac:dyDescent="0.5">
      <c r="A19" s="123">
        <v>3</v>
      </c>
      <c r="B19" s="128" t="s">
        <v>131</v>
      </c>
      <c r="C19" s="123" t="s">
        <v>132</v>
      </c>
      <c r="D19" s="123" t="s">
        <v>133</v>
      </c>
      <c r="E19" s="269"/>
      <c r="F19" s="123">
        <v>1</v>
      </c>
      <c r="G19" s="123" t="s">
        <v>134</v>
      </c>
      <c r="H19" s="152" t="s">
        <v>135</v>
      </c>
    </row>
    <row r="20" spans="1:8" ht="18" customHeight="1" x14ac:dyDescent="0.5">
      <c r="A20" s="123">
        <v>4</v>
      </c>
      <c r="B20" s="128" t="s">
        <v>136</v>
      </c>
      <c r="C20" s="123" t="s">
        <v>137</v>
      </c>
      <c r="D20" s="123" t="s">
        <v>138</v>
      </c>
      <c r="E20" s="269"/>
      <c r="F20" s="123">
        <v>1</v>
      </c>
      <c r="G20" s="123" t="s">
        <v>139</v>
      </c>
      <c r="H20" s="152" t="s">
        <v>149</v>
      </c>
    </row>
  </sheetData>
  <mergeCells count="12">
    <mergeCell ref="F4:F5"/>
    <mergeCell ref="G4:G5"/>
    <mergeCell ref="H4:H5"/>
    <mergeCell ref="E4:E5"/>
    <mergeCell ref="A1:H1"/>
    <mergeCell ref="A2:H2"/>
    <mergeCell ref="A3:H3"/>
    <mergeCell ref="A4:A5"/>
    <mergeCell ref="B4:B5"/>
    <mergeCell ref="C4:C5"/>
    <mergeCell ref="D4:D5"/>
    <mergeCell ref="E6:E20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0" fitToHeight="0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40" zoomScale="130" zoomScaleNormal="130" workbookViewId="0">
      <selection activeCell="C14" sqref="C14:D14"/>
    </sheetView>
  </sheetViews>
  <sheetFormatPr defaultColWidth="9" defaultRowHeight="17.399999999999999" x14ac:dyDescent="0.5"/>
  <cols>
    <col min="1" max="1" width="6.5" style="58" customWidth="1"/>
    <col min="2" max="2" width="24.5" style="59" customWidth="1"/>
    <col min="3" max="3" width="25.84765625" style="60" customWidth="1"/>
    <col min="4" max="4" width="13.59765625" style="61" customWidth="1"/>
    <col min="5" max="5" width="12.84765625" style="60" customWidth="1"/>
    <col min="6" max="6" width="40.25" style="14" customWidth="1"/>
    <col min="7" max="251" width="9" style="14"/>
    <col min="252" max="252" width="6.5" style="14" customWidth="1"/>
    <col min="253" max="253" width="31.25" style="14" customWidth="1"/>
    <col min="254" max="254" width="42.75" style="14" customWidth="1"/>
    <col min="255" max="255" width="51" style="14" customWidth="1"/>
    <col min="256" max="256" width="17.75" style="14" customWidth="1"/>
    <col min="257" max="257" width="13.84765625" style="14" customWidth="1"/>
    <col min="258" max="258" width="12.5" style="14" customWidth="1"/>
    <col min="259" max="260" width="14.5" style="14" customWidth="1"/>
    <col min="261" max="261" width="10.75" style="14" customWidth="1"/>
    <col min="262" max="507" width="9" style="14"/>
    <col min="508" max="508" width="6.5" style="14" customWidth="1"/>
    <col min="509" max="509" width="31.25" style="14" customWidth="1"/>
    <col min="510" max="510" width="42.75" style="14" customWidth="1"/>
    <col min="511" max="511" width="51" style="14" customWidth="1"/>
    <col min="512" max="512" width="17.75" style="14" customWidth="1"/>
    <col min="513" max="513" width="13.84765625" style="14" customWidth="1"/>
    <col min="514" max="514" width="12.5" style="14" customWidth="1"/>
    <col min="515" max="516" width="14.5" style="14" customWidth="1"/>
    <col min="517" max="517" width="10.75" style="14" customWidth="1"/>
    <col min="518" max="763" width="9" style="14"/>
    <col min="764" max="764" width="6.5" style="14" customWidth="1"/>
    <col min="765" max="765" width="31.25" style="14" customWidth="1"/>
    <col min="766" max="766" width="42.75" style="14" customWidth="1"/>
    <col min="767" max="767" width="51" style="14" customWidth="1"/>
    <col min="768" max="768" width="17.75" style="14" customWidth="1"/>
    <col min="769" max="769" width="13.84765625" style="14" customWidth="1"/>
    <col min="770" max="770" width="12.5" style="14" customWidth="1"/>
    <col min="771" max="772" width="14.5" style="14" customWidth="1"/>
    <col min="773" max="773" width="10.75" style="14" customWidth="1"/>
    <col min="774" max="1019" width="9" style="14"/>
    <col min="1020" max="1020" width="6.5" style="14" customWidth="1"/>
    <col min="1021" max="1021" width="31.25" style="14" customWidth="1"/>
    <col min="1022" max="1022" width="42.75" style="14" customWidth="1"/>
    <col min="1023" max="1023" width="51" style="14" customWidth="1"/>
    <col min="1024" max="1024" width="17.75" style="14" customWidth="1"/>
    <col min="1025" max="1025" width="13.84765625" style="14" customWidth="1"/>
    <col min="1026" max="1026" width="12.5" style="14" customWidth="1"/>
    <col min="1027" max="1028" width="14.5" style="14" customWidth="1"/>
    <col min="1029" max="1029" width="10.75" style="14" customWidth="1"/>
    <col min="1030" max="1275" width="9" style="14"/>
    <col min="1276" max="1276" width="6.5" style="14" customWidth="1"/>
    <col min="1277" max="1277" width="31.25" style="14" customWidth="1"/>
    <col min="1278" max="1278" width="42.75" style="14" customWidth="1"/>
    <col min="1279" max="1279" width="51" style="14" customWidth="1"/>
    <col min="1280" max="1280" width="17.75" style="14" customWidth="1"/>
    <col min="1281" max="1281" width="13.84765625" style="14" customWidth="1"/>
    <col min="1282" max="1282" width="12.5" style="14" customWidth="1"/>
    <col min="1283" max="1284" width="14.5" style="14" customWidth="1"/>
    <col min="1285" max="1285" width="10.75" style="14" customWidth="1"/>
    <col min="1286" max="1531" width="9" style="14"/>
    <col min="1532" max="1532" width="6.5" style="14" customWidth="1"/>
    <col min="1533" max="1533" width="31.25" style="14" customWidth="1"/>
    <col min="1534" max="1534" width="42.75" style="14" customWidth="1"/>
    <col min="1535" max="1535" width="51" style="14" customWidth="1"/>
    <col min="1536" max="1536" width="17.75" style="14" customWidth="1"/>
    <col min="1537" max="1537" width="13.84765625" style="14" customWidth="1"/>
    <col min="1538" max="1538" width="12.5" style="14" customWidth="1"/>
    <col min="1539" max="1540" width="14.5" style="14" customWidth="1"/>
    <col min="1541" max="1541" width="10.75" style="14" customWidth="1"/>
    <col min="1542" max="1787" width="9" style="14"/>
    <col min="1788" max="1788" width="6.5" style="14" customWidth="1"/>
    <col min="1789" max="1789" width="31.25" style="14" customWidth="1"/>
    <col min="1790" max="1790" width="42.75" style="14" customWidth="1"/>
    <col min="1791" max="1791" width="51" style="14" customWidth="1"/>
    <col min="1792" max="1792" width="17.75" style="14" customWidth="1"/>
    <col min="1793" max="1793" width="13.84765625" style="14" customWidth="1"/>
    <col min="1794" max="1794" width="12.5" style="14" customWidth="1"/>
    <col min="1795" max="1796" width="14.5" style="14" customWidth="1"/>
    <col min="1797" max="1797" width="10.75" style="14" customWidth="1"/>
    <col min="1798" max="2043" width="9" style="14"/>
    <col min="2044" max="2044" width="6.5" style="14" customWidth="1"/>
    <col min="2045" max="2045" width="31.25" style="14" customWidth="1"/>
    <col min="2046" max="2046" width="42.75" style="14" customWidth="1"/>
    <col min="2047" max="2047" width="51" style="14" customWidth="1"/>
    <col min="2048" max="2048" width="17.75" style="14" customWidth="1"/>
    <col min="2049" max="2049" width="13.84765625" style="14" customWidth="1"/>
    <col min="2050" max="2050" width="12.5" style="14" customWidth="1"/>
    <col min="2051" max="2052" width="14.5" style="14" customWidth="1"/>
    <col min="2053" max="2053" width="10.75" style="14" customWidth="1"/>
    <col min="2054" max="2299" width="9" style="14"/>
    <col min="2300" max="2300" width="6.5" style="14" customWidth="1"/>
    <col min="2301" max="2301" width="31.25" style="14" customWidth="1"/>
    <col min="2302" max="2302" width="42.75" style="14" customWidth="1"/>
    <col min="2303" max="2303" width="51" style="14" customWidth="1"/>
    <col min="2304" max="2304" width="17.75" style="14" customWidth="1"/>
    <col min="2305" max="2305" width="13.84765625" style="14" customWidth="1"/>
    <col min="2306" max="2306" width="12.5" style="14" customWidth="1"/>
    <col min="2307" max="2308" width="14.5" style="14" customWidth="1"/>
    <col min="2309" max="2309" width="10.75" style="14" customWidth="1"/>
    <col min="2310" max="2555" width="9" style="14"/>
    <col min="2556" max="2556" width="6.5" style="14" customWidth="1"/>
    <col min="2557" max="2557" width="31.25" style="14" customWidth="1"/>
    <col min="2558" max="2558" width="42.75" style="14" customWidth="1"/>
    <col min="2559" max="2559" width="51" style="14" customWidth="1"/>
    <col min="2560" max="2560" width="17.75" style="14" customWidth="1"/>
    <col min="2561" max="2561" width="13.84765625" style="14" customWidth="1"/>
    <col min="2562" max="2562" width="12.5" style="14" customWidth="1"/>
    <col min="2563" max="2564" width="14.5" style="14" customWidth="1"/>
    <col min="2565" max="2565" width="10.75" style="14" customWidth="1"/>
    <col min="2566" max="2811" width="9" style="14"/>
    <col min="2812" max="2812" width="6.5" style="14" customWidth="1"/>
    <col min="2813" max="2813" width="31.25" style="14" customWidth="1"/>
    <col min="2814" max="2814" width="42.75" style="14" customWidth="1"/>
    <col min="2815" max="2815" width="51" style="14" customWidth="1"/>
    <col min="2816" max="2816" width="17.75" style="14" customWidth="1"/>
    <col min="2817" max="2817" width="13.84765625" style="14" customWidth="1"/>
    <col min="2818" max="2818" width="12.5" style="14" customWidth="1"/>
    <col min="2819" max="2820" width="14.5" style="14" customWidth="1"/>
    <col min="2821" max="2821" width="10.75" style="14" customWidth="1"/>
    <col min="2822" max="3067" width="9" style="14"/>
    <col min="3068" max="3068" width="6.5" style="14" customWidth="1"/>
    <col min="3069" max="3069" width="31.25" style="14" customWidth="1"/>
    <col min="3070" max="3070" width="42.75" style="14" customWidth="1"/>
    <col min="3071" max="3071" width="51" style="14" customWidth="1"/>
    <col min="3072" max="3072" width="17.75" style="14" customWidth="1"/>
    <col min="3073" max="3073" width="13.84765625" style="14" customWidth="1"/>
    <col min="3074" max="3074" width="12.5" style="14" customWidth="1"/>
    <col min="3075" max="3076" width="14.5" style="14" customWidth="1"/>
    <col min="3077" max="3077" width="10.75" style="14" customWidth="1"/>
    <col min="3078" max="3323" width="9" style="14"/>
    <col min="3324" max="3324" width="6.5" style="14" customWidth="1"/>
    <col min="3325" max="3325" width="31.25" style="14" customWidth="1"/>
    <col min="3326" max="3326" width="42.75" style="14" customWidth="1"/>
    <col min="3327" max="3327" width="51" style="14" customWidth="1"/>
    <col min="3328" max="3328" width="17.75" style="14" customWidth="1"/>
    <col min="3329" max="3329" width="13.84765625" style="14" customWidth="1"/>
    <col min="3330" max="3330" width="12.5" style="14" customWidth="1"/>
    <col min="3331" max="3332" width="14.5" style="14" customWidth="1"/>
    <col min="3333" max="3333" width="10.75" style="14" customWidth="1"/>
    <col min="3334" max="3579" width="9" style="14"/>
    <col min="3580" max="3580" width="6.5" style="14" customWidth="1"/>
    <col min="3581" max="3581" width="31.25" style="14" customWidth="1"/>
    <col min="3582" max="3582" width="42.75" style="14" customWidth="1"/>
    <col min="3583" max="3583" width="51" style="14" customWidth="1"/>
    <col min="3584" max="3584" width="17.75" style="14" customWidth="1"/>
    <col min="3585" max="3585" width="13.84765625" style="14" customWidth="1"/>
    <col min="3586" max="3586" width="12.5" style="14" customWidth="1"/>
    <col min="3587" max="3588" width="14.5" style="14" customWidth="1"/>
    <col min="3589" max="3589" width="10.75" style="14" customWidth="1"/>
    <col min="3590" max="3835" width="9" style="14"/>
    <col min="3836" max="3836" width="6.5" style="14" customWidth="1"/>
    <col min="3837" max="3837" width="31.25" style="14" customWidth="1"/>
    <col min="3838" max="3838" width="42.75" style="14" customWidth="1"/>
    <col min="3839" max="3839" width="51" style="14" customWidth="1"/>
    <col min="3840" max="3840" width="17.75" style="14" customWidth="1"/>
    <col min="3841" max="3841" width="13.84765625" style="14" customWidth="1"/>
    <col min="3842" max="3842" width="12.5" style="14" customWidth="1"/>
    <col min="3843" max="3844" width="14.5" style="14" customWidth="1"/>
    <col min="3845" max="3845" width="10.75" style="14" customWidth="1"/>
    <col min="3846" max="4091" width="9" style="14"/>
    <col min="4092" max="4092" width="6.5" style="14" customWidth="1"/>
    <col min="4093" max="4093" width="31.25" style="14" customWidth="1"/>
    <col min="4094" max="4094" width="42.75" style="14" customWidth="1"/>
    <col min="4095" max="4095" width="51" style="14" customWidth="1"/>
    <col min="4096" max="4096" width="17.75" style="14" customWidth="1"/>
    <col min="4097" max="4097" width="13.84765625" style="14" customWidth="1"/>
    <col min="4098" max="4098" width="12.5" style="14" customWidth="1"/>
    <col min="4099" max="4100" width="14.5" style="14" customWidth="1"/>
    <col min="4101" max="4101" width="10.75" style="14" customWidth="1"/>
    <col min="4102" max="4347" width="9" style="14"/>
    <col min="4348" max="4348" width="6.5" style="14" customWidth="1"/>
    <col min="4349" max="4349" width="31.25" style="14" customWidth="1"/>
    <col min="4350" max="4350" width="42.75" style="14" customWidth="1"/>
    <col min="4351" max="4351" width="51" style="14" customWidth="1"/>
    <col min="4352" max="4352" width="17.75" style="14" customWidth="1"/>
    <col min="4353" max="4353" width="13.84765625" style="14" customWidth="1"/>
    <col min="4354" max="4354" width="12.5" style="14" customWidth="1"/>
    <col min="4355" max="4356" width="14.5" style="14" customWidth="1"/>
    <col min="4357" max="4357" width="10.75" style="14" customWidth="1"/>
    <col min="4358" max="4603" width="9" style="14"/>
    <col min="4604" max="4604" width="6.5" style="14" customWidth="1"/>
    <col min="4605" max="4605" width="31.25" style="14" customWidth="1"/>
    <col min="4606" max="4606" width="42.75" style="14" customWidth="1"/>
    <col min="4607" max="4607" width="51" style="14" customWidth="1"/>
    <col min="4608" max="4608" width="17.75" style="14" customWidth="1"/>
    <col min="4609" max="4609" width="13.84765625" style="14" customWidth="1"/>
    <col min="4610" max="4610" width="12.5" style="14" customWidth="1"/>
    <col min="4611" max="4612" width="14.5" style="14" customWidth="1"/>
    <col min="4613" max="4613" width="10.75" style="14" customWidth="1"/>
    <col min="4614" max="4859" width="9" style="14"/>
    <col min="4860" max="4860" width="6.5" style="14" customWidth="1"/>
    <col min="4861" max="4861" width="31.25" style="14" customWidth="1"/>
    <col min="4862" max="4862" width="42.75" style="14" customWidth="1"/>
    <col min="4863" max="4863" width="51" style="14" customWidth="1"/>
    <col min="4864" max="4864" width="17.75" style="14" customWidth="1"/>
    <col min="4865" max="4865" width="13.84765625" style="14" customWidth="1"/>
    <col min="4866" max="4866" width="12.5" style="14" customWidth="1"/>
    <col min="4867" max="4868" width="14.5" style="14" customWidth="1"/>
    <col min="4869" max="4869" width="10.75" style="14" customWidth="1"/>
    <col min="4870" max="5115" width="9" style="14"/>
    <col min="5116" max="5116" width="6.5" style="14" customWidth="1"/>
    <col min="5117" max="5117" width="31.25" style="14" customWidth="1"/>
    <col min="5118" max="5118" width="42.75" style="14" customWidth="1"/>
    <col min="5119" max="5119" width="51" style="14" customWidth="1"/>
    <col min="5120" max="5120" width="17.75" style="14" customWidth="1"/>
    <col min="5121" max="5121" width="13.84765625" style="14" customWidth="1"/>
    <col min="5122" max="5122" width="12.5" style="14" customWidth="1"/>
    <col min="5123" max="5124" width="14.5" style="14" customWidth="1"/>
    <col min="5125" max="5125" width="10.75" style="14" customWidth="1"/>
    <col min="5126" max="5371" width="9" style="14"/>
    <col min="5372" max="5372" width="6.5" style="14" customWidth="1"/>
    <col min="5373" max="5373" width="31.25" style="14" customWidth="1"/>
    <col min="5374" max="5374" width="42.75" style="14" customWidth="1"/>
    <col min="5375" max="5375" width="51" style="14" customWidth="1"/>
    <col min="5376" max="5376" width="17.75" style="14" customWidth="1"/>
    <col min="5377" max="5377" width="13.84765625" style="14" customWidth="1"/>
    <col min="5378" max="5378" width="12.5" style="14" customWidth="1"/>
    <col min="5379" max="5380" width="14.5" style="14" customWidth="1"/>
    <col min="5381" max="5381" width="10.75" style="14" customWidth="1"/>
    <col min="5382" max="5627" width="9" style="14"/>
    <col min="5628" max="5628" width="6.5" style="14" customWidth="1"/>
    <col min="5629" max="5629" width="31.25" style="14" customWidth="1"/>
    <col min="5630" max="5630" width="42.75" style="14" customWidth="1"/>
    <col min="5631" max="5631" width="51" style="14" customWidth="1"/>
    <col min="5632" max="5632" width="17.75" style="14" customWidth="1"/>
    <col min="5633" max="5633" width="13.84765625" style="14" customWidth="1"/>
    <col min="5634" max="5634" width="12.5" style="14" customWidth="1"/>
    <col min="5635" max="5636" width="14.5" style="14" customWidth="1"/>
    <col min="5637" max="5637" width="10.75" style="14" customWidth="1"/>
    <col min="5638" max="5883" width="9" style="14"/>
    <col min="5884" max="5884" width="6.5" style="14" customWidth="1"/>
    <col min="5885" max="5885" width="31.25" style="14" customWidth="1"/>
    <col min="5886" max="5886" width="42.75" style="14" customWidth="1"/>
    <col min="5887" max="5887" width="51" style="14" customWidth="1"/>
    <col min="5888" max="5888" width="17.75" style="14" customWidth="1"/>
    <col min="5889" max="5889" width="13.84765625" style="14" customWidth="1"/>
    <col min="5890" max="5890" width="12.5" style="14" customWidth="1"/>
    <col min="5891" max="5892" width="14.5" style="14" customWidth="1"/>
    <col min="5893" max="5893" width="10.75" style="14" customWidth="1"/>
    <col min="5894" max="6139" width="9" style="14"/>
    <col min="6140" max="6140" width="6.5" style="14" customWidth="1"/>
    <col min="6141" max="6141" width="31.25" style="14" customWidth="1"/>
    <col min="6142" max="6142" width="42.75" style="14" customWidth="1"/>
    <col min="6143" max="6143" width="51" style="14" customWidth="1"/>
    <col min="6144" max="6144" width="17.75" style="14" customWidth="1"/>
    <col min="6145" max="6145" width="13.84765625" style="14" customWidth="1"/>
    <col min="6146" max="6146" width="12.5" style="14" customWidth="1"/>
    <col min="6147" max="6148" width="14.5" style="14" customWidth="1"/>
    <col min="6149" max="6149" width="10.75" style="14" customWidth="1"/>
    <col min="6150" max="6395" width="9" style="14"/>
    <col min="6396" max="6396" width="6.5" style="14" customWidth="1"/>
    <col min="6397" max="6397" width="31.25" style="14" customWidth="1"/>
    <col min="6398" max="6398" width="42.75" style="14" customWidth="1"/>
    <col min="6399" max="6399" width="51" style="14" customWidth="1"/>
    <col min="6400" max="6400" width="17.75" style="14" customWidth="1"/>
    <col min="6401" max="6401" width="13.84765625" style="14" customWidth="1"/>
    <col min="6402" max="6402" width="12.5" style="14" customWidth="1"/>
    <col min="6403" max="6404" width="14.5" style="14" customWidth="1"/>
    <col min="6405" max="6405" width="10.75" style="14" customWidth="1"/>
    <col min="6406" max="6651" width="9" style="14"/>
    <col min="6652" max="6652" width="6.5" style="14" customWidth="1"/>
    <col min="6653" max="6653" width="31.25" style="14" customWidth="1"/>
    <col min="6654" max="6654" width="42.75" style="14" customWidth="1"/>
    <col min="6655" max="6655" width="51" style="14" customWidth="1"/>
    <col min="6656" max="6656" width="17.75" style="14" customWidth="1"/>
    <col min="6657" max="6657" width="13.84765625" style="14" customWidth="1"/>
    <col min="6658" max="6658" width="12.5" style="14" customWidth="1"/>
    <col min="6659" max="6660" width="14.5" style="14" customWidth="1"/>
    <col min="6661" max="6661" width="10.75" style="14" customWidth="1"/>
    <col min="6662" max="6907" width="9" style="14"/>
    <col min="6908" max="6908" width="6.5" style="14" customWidth="1"/>
    <col min="6909" max="6909" width="31.25" style="14" customWidth="1"/>
    <col min="6910" max="6910" width="42.75" style="14" customWidth="1"/>
    <col min="6911" max="6911" width="51" style="14" customWidth="1"/>
    <col min="6912" max="6912" width="17.75" style="14" customWidth="1"/>
    <col min="6913" max="6913" width="13.84765625" style="14" customWidth="1"/>
    <col min="6914" max="6914" width="12.5" style="14" customWidth="1"/>
    <col min="6915" max="6916" width="14.5" style="14" customWidth="1"/>
    <col min="6917" max="6917" width="10.75" style="14" customWidth="1"/>
    <col min="6918" max="7163" width="9" style="14"/>
    <col min="7164" max="7164" width="6.5" style="14" customWidth="1"/>
    <col min="7165" max="7165" width="31.25" style="14" customWidth="1"/>
    <col min="7166" max="7166" width="42.75" style="14" customWidth="1"/>
    <col min="7167" max="7167" width="51" style="14" customWidth="1"/>
    <col min="7168" max="7168" width="17.75" style="14" customWidth="1"/>
    <col min="7169" max="7169" width="13.84765625" style="14" customWidth="1"/>
    <col min="7170" max="7170" width="12.5" style="14" customWidth="1"/>
    <col min="7171" max="7172" width="14.5" style="14" customWidth="1"/>
    <col min="7173" max="7173" width="10.75" style="14" customWidth="1"/>
    <col min="7174" max="7419" width="9" style="14"/>
    <col min="7420" max="7420" width="6.5" style="14" customWidth="1"/>
    <col min="7421" max="7421" width="31.25" style="14" customWidth="1"/>
    <col min="7422" max="7422" width="42.75" style="14" customWidth="1"/>
    <col min="7423" max="7423" width="51" style="14" customWidth="1"/>
    <col min="7424" max="7424" width="17.75" style="14" customWidth="1"/>
    <col min="7425" max="7425" width="13.84765625" style="14" customWidth="1"/>
    <col min="7426" max="7426" width="12.5" style="14" customWidth="1"/>
    <col min="7427" max="7428" width="14.5" style="14" customWidth="1"/>
    <col min="7429" max="7429" width="10.75" style="14" customWidth="1"/>
    <col min="7430" max="7675" width="9" style="14"/>
    <col min="7676" max="7676" width="6.5" style="14" customWidth="1"/>
    <col min="7677" max="7677" width="31.25" style="14" customWidth="1"/>
    <col min="7678" max="7678" width="42.75" style="14" customWidth="1"/>
    <col min="7679" max="7679" width="51" style="14" customWidth="1"/>
    <col min="7680" max="7680" width="17.75" style="14" customWidth="1"/>
    <col min="7681" max="7681" width="13.84765625" style="14" customWidth="1"/>
    <col min="7682" max="7682" width="12.5" style="14" customWidth="1"/>
    <col min="7683" max="7684" width="14.5" style="14" customWidth="1"/>
    <col min="7685" max="7685" width="10.75" style="14" customWidth="1"/>
    <col min="7686" max="7931" width="9" style="14"/>
    <col min="7932" max="7932" width="6.5" style="14" customWidth="1"/>
    <col min="7933" max="7933" width="31.25" style="14" customWidth="1"/>
    <col min="7934" max="7934" width="42.75" style="14" customWidth="1"/>
    <col min="7935" max="7935" width="51" style="14" customWidth="1"/>
    <col min="7936" max="7936" width="17.75" style="14" customWidth="1"/>
    <col min="7937" max="7937" width="13.84765625" style="14" customWidth="1"/>
    <col min="7938" max="7938" width="12.5" style="14" customWidth="1"/>
    <col min="7939" max="7940" width="14.5" style="14" customWidth="1"/>
    <col min="7941" max="7941" width="10.75" style="14" customWidth="1"/>
    <col min="7942" max="8187" width="9" style="14"/>
    <col min="8188" max="8188" width="6.5" style="14" customWidth="1"/>
    <col min="8189" max="8189" width="31.25" style="14" customWidth="1"/>
    <col min="8190" max="8190" width="42.75" style="14" customWidth="1"/>
    <col min="8191" max="8191" width="51" style="14" customWidth="1"/>
    <col min="8192" max="8192" width="17.75" style="14" customWidth="1"/>
    <col min="8193" max="8193" width="13.84765625" style="14" customWidth="1"/>
    <col min="8194" max="8194" width="12.5" style="14" customWidth="1"/>
    <col min="8195" max="8196" width="14.5" style="14" customWidth="1"/>
    <col min="8197" max="8197" width="10.75" style="14" customWidth="1"/>
    <col min="8198" max="8443" width="9" style="14"/>
    <col min="8444" max="8444" width="6.5" style="14" customWidth="1"/>
    <col min="8445" max="8445" width="31.25" style="14" customWidth="1"/>
    <col min="8446" max="8446" width="42.75" style="14" customWidth="1"/>
    <col min="8447" max="8447" width="51" style="14" customWidth="1"/>
    <col min="8448" max="8448" width="17.75" style="14" customWidth="1"/>
    <col min="8449" max="8449" width="13.84765625" style="14" customWidth="1"/>
    <col min="8450" max="8450" width="12.5" style="14" customWidth="1"/>
    <col min="8451" max="8452" width="14.5" style="14" customWidth="1"/>
    <col min="8453" max="8453" width="10.75" style="14" customWidth="1"/>
    <col min="8454" max="8699" width="9" style="14"/>
    <col min="8700" max="8700" width="6.5" style="14" customWidth="1"/>
    <col min="8701" max="8701" width="31.25" style="14" customWidth="1"/>
    <col min="8702" max="8702" width="42.75" style="14" customWidth="1"/>
    <col min="8703" max="8703" width="51" style="14" customWidth="1"/>
    <col min="8704" max="8704" width="17.75" style="14" customWidth="1"/>
    <col min="8705" max="8705" width="13.84765625" style="14" customWidth="1"/>
    <col min="8706" max="8706" width="12.5" style="14" customWidth="1"/>
    <col min="8707" max="8708" width="14.5" style="14" customWidth="1"/>
    <col min="8709" max="8709" width="10.75" style="14" customWidth="1"/>
    <col min="8710" max="8955" width="9" style="14"/>
    <col min="8956" max="8956" width="6.5" style="14" customWidth="1"/>
    <col min="8957" max="8957" width="31.25" style="14" customWidth="1"/>
    <col min="8958" max="8958" width="42.75" style="14" customWidth="1"/>
    <col min="8959" max="8959" width="51" style="14" customWidth="1"/>
    <col min="8960" max="8960" width="17.75" style="14" customWidth="1"/>
    <col min="8961" max="8961" width="13.84765625" style="14" customWidth="1"/>
    <col min="8962" max="8962" width="12.5" style="14" customWidth="1"/>
    <col min="8963" max="8964" width="14.5" style="14" customWidth="1"/>
    <col min="8965" max="8965" width="10.75" style="14" customWidth="1"/>
    <col min="8966" max="9211" width="9" style="14"/>
    <col min="9212" max="9212" width="6.5" style="14" customWidth="1"/>
    <col min="9213" max="9213" width="31.25" style="14" customWidth="1"/>
    <col min="9214" max="9214" width="42.75" style="14" customWidth="1"/>
    <col min="9215" max="9215" width="51" style="14" customWidth="1"/>
    <col min="9216" max="9216" width="17.75" style="14" customWidth="1"/>
    <col min="9217" max="9217" width="13.84765625" style="14" customWidth="1"/>
    <col min="9218" max="9218" width="12.5" style="14" customWidth="1"/>
    <col min="9219" max="9220" width="14.5" style="14" customWidth="1"/>
    <col min="9221" max="9221" width="10.75" style="14" customWidth="1"/>
    <col min="9222" max="9467" width="9" style="14"/>
    <col min="9468" max="9468" width="6.5" style="14" customWidth="1"/>
    <col min="9469" max="9469" width="31.25" style="14" customWidth="1"/>
    <col min="9470" max="9470" width="42.75" style="14" customWidth="1"/>
    <col min="9471" max="9471" width="51" style="14" customWidth="1"/>
    <col min="9472" max="9472" width="17.75" style="14" customWidth="1"/>
    <col min="9473" max="9473" width="13.84765625" style="14" customWidth="1"/>
    <col min="9474" max="9474" width="12.5" style="14" customWidth="1"/>
    <col min="9475" max="9476" width="14.5" style="14" customWidth="1"/>
    <col min="9477" max="9477" width="10.75" style="14" customWidth="1"/>
    <col min="9478" max="9723" width="9" style="14"/>
    <col min="9724" max="9724" width="6.5" style="14" customWidth="1"/>
    <col min="9725" max="9725" width="31.25" style="14" customWidth="1"/>
    <col min="9726" max="9726" width="42.75" style="14" customWidth="1"/>
    <col min="9727" max="9727" width="51" style="14" customWidth="1"/>
    <col min="9728" max="9728" width="17.75" style="14" customWidth="1"/>
    <col min="9729" max="9729" width="13.84765625" style="14" customWidth="1"/>
    <col min="9730" max="9730" width="12.5" style="14" customWidth="1"/>
    <col min="9731" max="9732" width="14.5" style="14" customWidth="1"/>
    <col min="9733" max="9733" width="10.75" style="14" customWidth="1"/>
    <col min="9734" max="9979" width="9" style="14"/>
    <col min="9980" max="9980" width="6.5" style="14" customWidth="1"/>
    <col min="9981" max="9981" width="31.25" style="14" customWidth="1"/>
    <col min="9982" max="9982" width="42.75" style="14" customWidth="1"/>
    <col min="9983" max="9983" width="51" style="14" customWidth="1"/>
    <col min="9984" max="9984" width="17.75" style="14" customWidth="1"/>
    <col min="9985" max="9985" width="13.84765625" style="14" customWidth="1"/>
    <col min="9986" max="9986" width="12.5" style="14" customWidth="1"/>
    <col min="9987" max="9988" width="14.5" style="14" customWidth="1"/>
    <col min="9989" max="9989" width="10.75" style="14" customWidth="1"/>
    <col min="9990" max="10235" width="9" style="14"/>
    <col min="10236" max="10236" width="6.5" style="14" customWidth="1"/>
    <col min="10237" max="10237" width="31.25" style="14" customWidth="1"/>
    <col min="10238" max="10238" width="42.75" style="14" customWidth="1"/>
    <col min="10239" max="10239" width="51" style="14" customWidth="1"/>
    <col min="10240" max="10240" width="17.75" style="14" customWidth="1"/>
    <col min="10241" max="10241" width="13.84765625" style="14" customWidth="1"/>
    <col min="10242" max="10242" width="12.5" style="14" customWidth="1"/>
    <col min="10243" max="10244" width="14.5" style="14" customWidth="1"/>
    <col min="10245" max="10245" width="10.75" style="14" customWidth="1"/>
    <col min="10246" max="10491" width="9" style="14"/>
    <col min="10492" max="10492" width="6.5" style="14" customWidth="1"/>
    <col min="10493" max="10493" width="31.25" style="14" customWidth="1"/>
    <col min="10494" max="10494" width="42.75" style="14" customWidth="1"/>
    <col min="10495" max="10495" width="51" style="14" customWidth="1"/>
    <col min="10496" max="10496" width="17.75" style="14" customWidth="1"/>
    <col min="10497" max="10497" width="13.84765625" style="14" customWidth="1"/>
    <col min="10498" max="10498" width="12.5" style="14" customWidth="1"/>
    <col min="10499" max="10500" width="14.5" style="14" customWidth="1"/>
    <col min="10501" max="10501" width="10.75" style="14" customWidth="1"/>
    <col min="10502" max="10747" width="9" style="14"/>
    <col min="10748" max="10748" width="6.5" style="14" customWidth="1"/>
    <col min="10749" max="10749" width="31.25" style="14" customWidth="1"/>
    <col min="10750" max="10750" width="42.75" style="14" customWidth="1"/>
    <col min="10751" max="10751" width="51" style="14" customWidth="1"/>
    <col min="10752" max="10752" width="17.75" style="14" customWidth="1"/>
    <col min="10753" max="10753" width="13.84765625" style="14" customWidth="1"/>
    <col min="10754" max="10754" width="12.5" style="14" customWidth="1"/>
    <col min="10755" max="10756" width="14.5" style="14" customWidth="1"/>
    <col min="10757" max="10757" width="10.75" style="14" customWidth="1"/>
    <col min="10758" max="11003" width="9" style="14"/>
    <col min="11004" max="11004" width="6.5" style="14" customWidth="1"/>
    <col min="11005" max="11005" width="31.25" style="14" customWidth="1"/>
    <col min="11006" max="11006" width="42.75" style="14" customWidth="1"/>
    <col min="11007" max="11007" width="51" style="14" customWidth="1"/>
    <col min="11008" max="11008" width="17.75" style="14" customWidth="1"/>
    <col min="11009" max="11009" width="13.84765625" style="14" customWidth="1"/>
    <col min="11010" max="11010" width="12.5" style="14" customWidth="1"/>
    <col min="11011" max="11012" width="14.5" style="14" customWidth="1"/>
    <col min="11013" max="11013" width="10.75" style="14" customWidth="1"/>
    <col min="11014" max="11259" width="9" style="14"/>
    <col min="11260" max="11260" width="6.5" style="14" customWidth="1"/>
    <col min="11261" max="11261" width="31.25" style="14" customWidth="1"/>
    <col min="11262" max="11262" width="42.75" style="14" customWidth="1"/>
    <col min="11263" max="11263" width="51" style="14" customWidth="1"/>
    <col min="11264" max="11264" width="17.75" style="14" customWidth="1"/>
    <col min="11265" max="11265" width="13.84765625" style="14" customWidth="1"/>
    <col min="11266" max="11266" width="12.5" style="14" customWidth="1"/>
    <col min="11267" max="11268" width="14.5" style="14" customWidth="1"/>
    <col min="11269" max="11269" width="10.75" style="14" customWidth="1"/>
    <col min="11270" max="11515" width="9" style="14"/>
    <col min="11516" max="11516" width="6.5" style="14" customWidth="1"/>
    <col min="11517" max="11517" width="31.25" style="14" customWidth="1"/>
    <col min="11518" max="11518" width="42.75" style="14" customWidth="1"/>
    <col min="11519" max="11519" width="51" style="14" customWidth="1"/>
    <col min="11520" max="11520" width="17.75" style="14" customWidth="1"/>
    <col min="11521" max="11521" width="13.84765625" style="14" customWidth="1"/>
    <col min="11522" max="11522" width="12.5" style="14" customWidth="1"/>
    <col min="11523" max="11524" width="14.5" style="14" customWidth="1"/>
    <col min="11525" max="11525" width="10.75" style="14" customWidth="1"/>
    <col min="11526" max="11771" width="9" style="14"/>
    <col min="11772" max="11772" width="6.5" style="14" customWidth="1"/>
    <col min="11773" max="11773" width="31.25" style="14" customWidth="1"/>
    <col min="11774" max="11774" width="42.75" style="14" customWidth="1"/>
    <col min="11775" max="11775" width="51" style="14" customWidth="1"/>
    <col min="11776" max="11776" width="17.75" style="14" customWidth="1"/>
    <col min="11777" max="11777" width="13.84765625" style="14" customWidth="1"/>
    <col min="11778" max="11778" width="12.5" style="14" customWidth="1"/>
    <col min="11779" max="11780" width="14.5" style="14" customWidth="1"/>
    <col min="11781" max="11781" width="10.75" style="14" customWidth="1"/>
    <col min="11782" max="12027" width="9" style="14"/>
    <col min="12028" max="12028" width="6.5" style="14" customWidth="1"/>
    <col min="12029" max="12029" width="31.25" style="14" customWidth="1"/>
    <col min="12030" max="12030" width="42.75" style="14" customWidth="1"/>
    <col min="12031" max="12031" width="51" style="14" customWidth="1"/>
    <col min="12032" max="12032" width="17.75" style="14" customWidth="1"/>
    <col min="12033" max="12033" width="13.84765625" style="14" customWidth="1"/>
    <col min="12034" max="12034" width="12.5" style="14" customWidth="1"/>
    <col min="12035" max="12036" width="14.5" style="14" customWidth="1"/>
    <col min="12037" max="12037" width="10.75" style="14" customWidth="1"/>
    <col min="12038" max="12283" width="9" style="14"/>
    <col min="12284" max="12284" width="6.5" style="14" customWidth="1"/>
    <col min="12285" max="12285" width="31.25" style="14" customWidth="1"/>
    <col min="12286" max="12286" width="42.75" style="14" customWidth="1"/>
    <col min="12287" max="12287" width="51" style="14" customWidth="1"/>
    <col min="12288" max="12288" width="17.75" style="14" customWidth="1"/>
    <col min="12289" max="12289" width="13.84765625" style="14" customWidth="1"/>
    <col min="12290" max="12290" width="12.5" style="14" customWidth="1"/>
    <col min="12291" max="12292" width="14.5" style="14" customWidth="1"/>
    <col min="12293" max="12293" width="10.75" style="14" customWidth="1"/>
    <col min="12294" max="12539" width="9" style="14"/>
    <col min="12540" max="12540" width="6.5" style="14" customWidth="1"/>
    <col min="12541" max="12541" width="31.25" style="14" customWidth="1"/>
    <col min="12542" max="12542" width="42.75" style="14" customWidth="1"/>
    <col min="12543" max="12543" width="51" style="14" customWidth="1"/>
    <col min="12544" max="12544" width="17.75" style="14" customWidth="1"/>
    <col min="12545" max="12545" width="13.84765625" style="14" customWidth="1"/>
    <col min="12546" max="12546" width="12.5" style="14" customWidth="1"/>
    <col min="12547" max="12548" width="14.5" style="14" customWidth="1"/>
    <col min="12549" max="12549" width="10.75" style="14" customWidth="1"/>
    <col min="12550" max="12795" width="9" style="14"/>
    <col min="12796" max="12796" width="6.5" style="14" customWidth="1"/>
    <col min="12797" max="12797" width="31.25" style="14" customWidth="1"/>
    <col min="12798" max="12798" width="42.75" style="14" customWidth="1"/>
    <col min="12799" max="12799" width="51" style="14" customWidth="1"/>
    <col min="12800" max="12800" width="17.75" style="14" customWidth="1"/>
    <col min="12801" max="12801" width="13.84765625" style="14" customWidth="1"/>
    <col min="12802" max="12802" width="12.5" style="14" customWidth="1"/>
    <col min="12803" max="12804" width="14.5" style="14" customWidth="1"/>
    <col min="12805" max="12805" width="10.75" style="14" customWidth="1"/>
    <col min="12806" max="13051" width="9" style="14"/>
    <col min="13052" max="13052" width="6.5" style="14" customWidth="1"/>
    <col min="13053" max="13053" width="31.25" style="14" customWidth="1"/>
    <col min="13054" max="13054" width="42.75" style="14" customWidth="1"/>
    <col min="13055" max="13055" width="51" style="14" customWidth="1"/>
    <col min="13056" max="13056" width="17.75" style="14" customWidth="1"/>
    <col min="13057" max="13057" width="13.84765625" style="14" customWidth="1"/>
    <col min="13058" max="13058" width="12.5" style="14" customWidth="1"/>
    <col min="13059" max="13060" width="14.5" style="14" customWidth="1"/>
    <col min="13061" max="13061" width="10.75" style="14" customWidth="1"/>
    <col min="13062" max="13307" width="9" style="14"/>
    <col min="13308" max="13308" width="6.5" style="14" customWidth="1"/>
    <col min="13309" max="13309" width="31.25" style="14" customWidth="1"/>
    <col min="13310" max="13310" width="42.75" style="14" customWidth="1"/>
    <col min="13311" max="13311" width="51" style="14" customWidth="1"/>
    <col min="13312" max="13312" width="17.75" style="14" customWidth="1"/>
    <col min="13313" max="13313" width="13.84765625" style="14" customWidth="1"/>
    <col min="13314" max="13314" width="12.5" style="14" customWidth="1"/>
    <col min="13315" max="13316" width="14.5" style="14" customWidth="1"/>
    <col min="13317" max="13317" width="10.75" style="14" customWidth="1"/>
    <col min="13318" max="13563" width="9" style="14"/>
    <col min="13564" max="13564" width="6.5" style="14" customWidth="1"/>
    <col min="13565" max="13565" width="31.25" style="14" customWidth="1"/>
    <col min="13566" max="13566" width="42.75" style="14" customWidth="1"/>
    <col min="13567" max="13567" width="51" style="14" customWidth="1"/>
    <col min="13568" max="13568" width="17.75" style="14" customWidth="1"/>
    <col min="13569" max="13569" width="13.84765625" style="14" customWidth="1"/>
    <col min="13570" max="13570" width="12.5" style="14" customWidth="1"/>
    <col min="13571" max="13572" width="14.5" style="14" customWidth="1"/>
    <col min="13573" max="13573" width="10.75" style="14" customWidth="1"/>
    <col min="13574" max="13819" width="9" style="14"/>
    <col min="13820" max="13820" width="6.5" style="14" customWidth="1"/>
    <col min="13821" max="13821" width="31.25" style="14" customWidth="1"/>
    <col min="13822" max="13822" width="42.75" style="14" customWidth="1"/>
    <col min="13823" max="13823" width="51" style="14" customWidth="1"/>
    <col min="13824" max="13824" width="17.75" style="14" customWidth="1"/>
    <col min="13825" max="13825" width="13.84765625" style="14" customWidth="1"/>
    <col min="13826" max="13826" width="12.5" style="14" customWidth="1"/>
    <col min="13827" max="13828" width="14.5" style="14" customWidth="1"/>
    <col min="13829" max="13829" width="10.75" style="14" customWidth="1"/>
    <col min="13830" max="14075" width="9" style="14"/>
    <col min="14076" max="14076" width="6.5" style="14" customWidth="1"/>
    <col min="14077" max="14077" width="31.25" style="14" customWidth="1"/>
    <col min="14078" max="14078" width="42.75" style="14" customWidth="1"/>
    <col min="14079" max="14079" width="51" style="14" customWidth="1"/>
    <col min="14080" max="14080" width="17.75" style="14" customWidth="1"/>
    <col min="14081" max="14081" width="13.84765625" style="14" customWidth="1"/>
    <col min="14082" max="14082" width="12.5" style="14" customWidth="1"/>
    <col min="14083" max="14084" width="14.5" style="14" customWidth="1"/>
    <col min="14085" max="14085" width="10.75" style="14" customWidth="1"/>
    <col min="14086" max="14331" width="9" style="14"/>
    <col min="14332" max="14332" width="6.5" style="14" customWidth="1"/>
    <col min="14333" max="14333" width="31.25" style="14" customWidth="1"/>
    <col min="14334" max="14334" width="42.75" style="14" customWidth="1"/>
    <col min="14335" max="14335" width="51" style="14" customWidth="1"/>
    <col min="14336" max="14336" width="17.75" style="14" customWidth="1"/>
    <col min="14337" max="14337" width="13.84765625" style="14" customWidth="1"/>
    <col min="14338" max="14338" width="12.5" style="14" customWidth="1"/>
    <col min="14339" max="14340" width="14.5" style="14" customWidth="1"/>
    <col min="14341" max="14341" width="10.75" style="14" customWidth="1"/>
    <col min="14342" max="14587" width="9" style="14"/>
    <col min="14588" max="14588" width="6.5" style="14" customWidth="1"/>
    <col min="14589" max="14589" width="31.25" style="14" customWidth="1"/>
    <col min="14590" max="14590" width="42.75" style="14" customWidth="1"/>
    <col min="14591" max="14591" width="51" style="14" customWidth="1"/>
    <col min="14592" max="14592" width="17.75" style="14" customWidth="1"/>
    <col min="14593" max="14593" width="13.84765625" style="14" customWidth="1"/>
    <col min="14594" max="14594" width="12.5" style="14" customWidth="1"/>
    <col min="14595" max="14596" width="14.5" style="14" customWidth="1"/>
    <col min="14597" max="14597" width="10.75" style="14" customWidth="1"/>
    <col min="14598" max="14843" width="9" style="14"/>
    <col min="14844" max="14844" width="6.5" style="14" customWidth="1"/>
    <col min="14845" max="14845" width="31.25" style="14" customWidth="1"/>
    <col min="14846" max="14846" width="42.75" style="14" customWidth="1"/>
    <col min="14847" max="14847" width="51" style="14" customWidth="1"/>
    <col min="14848" max="14848" width="17.75" style="14" customWidth="1"/>
    <col min="14849" max="14849" width="13.84765625" style="14" customWidth="1"/>
    <col min="14850" max="14850" width="12.5" style="14" customWidth="1"/>
    <col min="14851" max="14852" width="14.5" style="14" customWidth="1"/>
    <col min="14853" max="14853" width="10.75" style="14" customWidth="1"/>
    <col min="14854" max="15099" width="9" style="14"/>
    <col min="15100" max="15100" width="6.5" style="14" customWidth="1"/>
    <col min="15101" max="15101" width="31.25" style="14" customWidth="1"/>
    <col min="15102" max="15102" width="42.75" style="14" customWidth="1"/>
    <col min="15103" max="15103" width="51" style="14" customWidth="1"/>
    <col min="15104" max="15104" width="17.75" style="14" customWidth="1"/>
    <col min="15105" max="15105" width="13.84765625" style="14" customWidth="1"/>
    <col min="15106" max="15106" width="12.5" style="14" customWidth="1"/>
    <col min="15107" max="15108" width="14.5" style="14" customWidth="1"/>
    <col min="15109" max="15109" width="10.75" style="14" customWidth="1"/>
    <col min="15110" max="15355" width="9" style="14"/>
    <col min="15356" max="15356" width="6.5" style="14" customWidth="1"/>
    <col min="15357" max="15357" width="31.25" style="14" customWidth="1"/>
    <col min="15358" max="15358" width="42.75" style="14" customWidth="1"/>
    <col min="15359" max="15359" width="51" style="14" customWidth="1"/>
    <col min="15360" max="15360" width="17.75" style="14" customWidth="1"/>
    <col min="15361" max="15361" width="13.84765625" style="14" customWidth="1"/>
    <col min="15362" max="15362" width="12.5" style="14" customWidth="1"/>
    <col min="15363" max="15364" width="14.5" style="14" customWidth="1"/>
    <col min="15365" max="15365" width="10.75" style="14" customWidth="1"/>
    <col min="15366" max="15611" width="9" style="14"/>
    <col min="15612" max="15612" width="6.5" style="14" customWidth="1"/>
    <col min="15613" max="15613" width="31.25" style="14" customWidth="1"/>
    <col min="15614" max="15614" width="42.75" style="14" customWidth="1"/>
    <col min="15615" max="15615" width="51" style="14" customWidth="1"/>
    <col min="15616" max="15616" width="17.75" style="14" customWidth="1"/>
    <col min="15617" max="15617" width="13.84765625" style="14" customWidth="1"/>
    <col min="15618" max="15618" width="12.5" style="14" customWidth="1"/>
    <col min="15619" max="15620" width="14.5" style="14" customWidth="1"/>
    <col min="15621" max="15621" width="10.75" style="14" customWidth="1"/>
    <col min="15622" max="15867" width="9" style="14"/>
    <col min="15868" max="15868" width="6.5" style="14" customWidth="1"/>
    <col min="15869" max="15869" width="31.25" style="14" customWidth="1"/>
    <col min="15870" max="15870" width="42.75" style="14" customWidth="1"/>
    <col min="15871" max="15871" width="51" style="14" customWidth="1"/>
    <col min="15872" max="15872" width="17.75" style="14" customWidth="1"/>
    <col min="15873" max="15873" width="13.84765625" style="14" customWidth="1"/>
    <col min="15874" max="15874" width="12.5" style="14" customWidth="1"/>
    <col min="15875" max="15876" width="14.5" style="14" customWidth="1"/>
    <col min="15877" max="15877" width="10.75" style="14" customWidth="1"/>
    <col min="15878" max="16123" width="9" style="14"/>
    <col min="16124" max="16124" width="6.5" style="14" customWidth="1"/>
    <col min="16125" max="16125" width="31.25" style="14" customWidth="1"/>
    <col min="16126" max="16126" width="42.75" style="14" customWidth="1"/>
    <col min="16127" max="16127" width="51" style="14" customWidth="1"/>
    <col min="16128" max="16128" width="17.75" style="14" customWidth="1"/>
    <col min="16129" max="16129" width="13.84765625" style="14" customWidth="1"/>
    <col min="16130" max="16130" width="12.5" style="14" customWidth="1"/>
    <col min="16131" max="16132" width="14.5" style="14" customWidth="1"/>
    <col min="16133" max="16133" width="10.75" style="14" customWidth="1"/>
    <col min="16134" max="16384" width="9" style="14"/>
  </cols>
  <sheetData>
    <row r="1" spans="1:6" ht="32.4" x14ac:dyDescent="0.5">
      <c r="A1" s="215" t="s">
        <v>151</v>
      </c>
      <c r="B1" s="216"/>
      <c r="C1" s="216"/>
      <c r="D1" s="216"/>
      <c r="E1" s="216"/>
    </row>
    <row r="2" spans="1:6" ht="18.3" x14ac:dyDescent="0.5">
      <c r="A2" s="62"/>
      <c r="B2" s="63"/>
      <c r="C2" s="63"/>
      <c r="D2" s="63"/>
      <c r="E2" s="63"/>
    </row>
    <row r="3" spans="1:6" ht="18" customHeight="1" x14ac:dyDescent="0.5">
      <c r="A3" s="177" t="s">
        <v>1</v>
      </c>
      <c r="B3" s="178"/>
      <c r="C3" s="178"/>
      <c r="D3" s="178"/>
      <c r="E3" s="178"/>
    </row>
    <row r="4" spans="1:6" s="49" customFormat="1" ht="18.3" x14ac:dyDescent="0.5">
      <c r="A4" s="64" t="s">
        <v>2</v>
      </c>
      <c r="B4" s="64" t="s">
        <v>3</v>
      </c>
      <c r="C4" s="64" t="s">
        <v>25</v>
      </c>
      <c r="D4" s="64" t="s">
        <v>152</v>
      </c>
      <c r="E4" s="64" t="s">
        <v>26</v>
      </c>
    </row>
    <row r="5" spans="1:6" s="49" customFormat="1" ht="18.3" x14ac:dyDescent="0.5">
      <c r="A5" s="75">
        <v>1</v>
      </c>
      <c r="B5" s="111" t="s">
        <v>153</v>
      </c>
      <c r="C5" s="112" t="s">
        <v>154</v>
      </c>
      <c r="D5" s="73" t="s">
        <v>155</v>
      </c>
      <c r="E5" s="27">
        <v>2</v>
      </c>
    </row>
    <row r="6" spans="1:6" ht="18.3" x14ac:dyDescent="0.5">
      <c r="A6" s="75">
        <v>2</v>
      </c>
      <c r="B6" s="111" t="s">
        <v>156</v>
      </c>
      <c r="C6" s="72" t="s">
        <v>157</v>
      </c>
      <c r="D6" s="73" t="s">
        <v>158</v>
      </c>
      <c r="E6" s="74">
        <f>8*3.6</f>
        <v>28.8</v>
      </c>
      <c r="F6" s="94"/>
    </row>
    <row r="7" spans="1:6" s="44" customFormat="1" ht="18.3" x14ac:dyDescent="0.5">
      <c r="A7" s="75">
        <v>3</v>
      </c>
      <c r="B7" s="157" t="s">
        <v>16</v>
      </c>
      <c r="C7" s="154"/>
      <c r="D7" s="73" t="s">
        <v>158</v>
      </c>
      <c r="E7" s="74">
        <f>8*3.6</f>
        <v>28.8</v>
      </c>
    </row>
    <row r="8" spans="1:6" ht="18.3" x14ac:dyDescent="0.5">
      <c r="A8" s="75">
        <v>4</v>
      </c>
      <c r="B8" s="71" t="s">
        <v>21</v>
      </c>
      <c r="C8" s="143" t="s">
        <v>22</v>
      </c>
      <c r="D8" s="73" t="s">
        <v>159</v>
      </c>
      <c r="E8" s="27">
        <v>2</v>
      </c>
    </row>
    <row r="9" spans="1:6" ht="18" customHeight="1" x14ac:dyDescent="0.5">
      <c r="A9" s="177" t="s">
        <v>112</v>
      </c>
      <c r="B9" s="178"/>
      <c r="C9" s="178"/>
      <c r="D9" s="178"/>
      <c r="E9" s="178"/>
    </row>
    <row r="10" spans="1:6" ht="18" customHeight="1" x14ac:dyDescent="0.5">
      <c r="A10" s="64" t="s">
        <v>2</v>
      </c>
      <c r="B10" s="64" t="s">
        <v>3</v>
      </c>
      <c r="C10" s="196" t="s">
        <v>25</v>
      </c>
      <c r="D10" s="196"/>
      <c r="E10" s="64" t="s">
        <v>26</v>
      </c>
    </row>
    <row r="11" spans="1:6" ht="18.3" x14ac:dyDescent="0.5">
      <c r="A11" s="192" t="s">
        <v>27</v>
      </c>
      <c r="B11" s="192"/>
      <c r="C11" s="192"/>
      <c r="D11" s="192"/>
      <c r="E11" s="192"/>
    </row>
    <row r="12" spans="1:6" s="56" customFormat="1" ht="18.3" x14ac:dyDescent="0.5">
      <c r="A12" s="75">
        <v>1</v>
      </c>
      <c r="B12" s="111" t="s">
        <v>28</v>
      </c>
      <c r="C12" s="165" t="s">
        <v>160</v>
      </c>
      <c r="D12" s="166"/>
      <c r="E12" s="76">
        <v>1</v>
      </c>
    </row>
    <row r="13" spans="1:6" s="57" customFormat="1" ht="18.3" x14ac:dyDescent="0.5">
      <c r="A13" s="75">
        <v>2</v>
      </c>
      <c r="B13" s="72" t="s">
        <v>161</v>
      </c>
      <c r="C13" s="165" t="s">
        <v>162</v>
      </c>
      <c r="D13" s="166"/>
      <c r="E13" s="113">
        <v>2</v>
      </c>
      <c r="F13" s="118"/>
    </row>
    <row r="14" spans="1:6" s="57" customFormat="1" ht="18.3" x14ac:dyDescent="0.5">
      <c r="A14" s="75">
        <v>3</v>
      </c>
      <c r="B14" s="72" t="s">
        <v>36</v>
      </c>
      <c r="C14" s="165" t="s">
        <v>163</v>
      </c>
      <c r="D14" s="166"/>
      <c r="E14" s="76">
        <v>1</v>
      </c>
      <c r="F14" s="118"/>
    </row>
    <row r="15" spans="1:6" s="57" customFormat="1" ht="18.3" x14ac:dyDescent="0.5">
      <c r="A15" s="75">
        <v>4</v>
      </c>
      <c r="B15" s="111" t="s">
        <v>40</v>
      </c>
      <c r="C15" s="165" t="s">
        <v>164</v>
      </c>
      <c r="D15" s="166"/>
      <c r="E15" s="76">
        <v>1</v>
      </c>
      <c r="F15" s="118"/>
    </row>
    <row r="16" spans="1:6" s="57" customFormat="1" ht="18.3" x14ac:dyDescent="0.5">
      <c r="A16" s="75">
        <v>5</v>
      </c>
      <c r="B16" s="26" t="s">
        <v>42</v>
      </c>
      <c r="C16" s="165" t="s">
        <v>43</v>
      </c>
      <c r="D16" s="166"/>
      <c r="E16" s="113">
        <v>2</v>
      </c>
    </row>
    <row r="17" spans="1:6" s="57" customFormat="1" ht="18.3" x14ac:dyDescent="0.5">
      <c r="A17" s="75">
        <v>6</v>
      </c>
      <c r="B17" s="111" t="s">
        <v>44</v>
      </c>
      <c r="C17" s="165" t="s">
        <v>45</v>
      </c>
      <c r="D17" s="166"/>
      <c r="E17" s="113">
        <v>2</v>
      </c>
      <c r="F17" s="118"/>
    </row>
    <row r="18" spans="1:6" s="57" customFormat="1" ht="18.3" x14ac:dyDescent="0.5">
      <c r="A18" s="75">
        <v>7</v>
      </c>
      <c r="B18" s="111" t="s">
        <v>46</v>
      </c>
      <c r="C18" s="165" t="s">
        <v>165</v>
      </c>
      <c r="D18" s="166"/>
      <c r="E18" s="76">
        <v>1</v>
      </c>
      <c r="F18" s="118"/>
    </row>
    <row r="19" spans="1:6" s="57" customFormat="1" ht="18.3" x14ac:dyDescent="0.5">
      <c r="A19" s="75">
        <v>8</v>
      </c>
      <c r="B19" s="111" t="s">
        <v>48</v>
      </c>
      <c r="C19" s="165" t="s">
        <v>49</v>
      </c>
      <c r="D19" s="166"/>
      <c r="E19" s="155">
        <v>1</v>
      </c>
    </row>
    <row r="20" spans="1:6" ht="18.3" x14ac:dyDescent="0.5">
      <c r="A20" s="75">
        <v>9</v>
      </c>
      <c r="B20" s="26" t="s">
        <v>50</v>
      </c>
      <c r="C20" s="164"/>
      <c r="D20" s="164"/>
      <c r="E20" s="27">
        <v>1</v>
      </c>
      <c r="F20" s="38"/>
    </row>
    <row r="21" spans="1:6" s="57" customFormat="1" ht="18.3" x14ac:dyDescent="0.5">
      <c r="A21" s="75">
        <v>10</v>
      </c>
      <c r="B21" s="111" t="s">
        <v>53</v>
      </c>
      <c r="C21" s="164"/>
      <c r="D21" s="164"/>
      <c r="E21" s="77">
        <v>1</v>
      </c>
    </row>
    <row r="22" spans="1:6" ht="18.3" x14ac:dyDescent="0.5">
      <c r="A22" s="190" t="s">
        <v>63</v>
      </c>
      <c r="B22" s="190"/>
      <c r="C22" s="190"/>
      <c r="D22" s="190"/>
      <c r="E22" s="190"/>
    </row>
    <row r="23" spans="1:6" ht="18" customHeight="1" x14ac:dyDescent="0.5">
      <c r="A23" s="191">
        <v>1</v>
      </c>
      <c r="B23" s="164" t="s">
        <v>64</v>
      </c>
      <c r="C23" s="213" t="s">
        <v>166</v>
      </c>
      <c r="D23" s="213"/>
      <c r="E23" s="101">
        <f>8*3.5</f>
        <v>28</v>
      </c>
    </row>
    <row r="24" spans="1:6" ht="18" customHeight="1" x14ac:dyDescent="0.5">
      <c r="A24" s="191"/>
      <c r="B24" s="164"/>
      <c r="C24" s="213" t="s">
        <v>67</v>
      </c>
      <c r="D24" s="213"/>
      <c r="E24" s="52">
        <v>1</v>
      </c>
    </row>
    <row r="25" spans="1:6" ht="18" customHeight="1" x14ac:dyDescent="0.5">
      <c r="A25" s="191"/>
      <c r="B25" s="164"/>
      <c r="C25" s="213" t="s">
        <v>68</v>
      </c>
      <c r="D25" s="213"/>
      <c r="E25" s="78">
        <v>1</v>
      </c>
    </row>
    <row r="26" spans="1:6" ht="18" customHeight="1" x14ac:dyDescent="0.5">
      <c r="A26" s="191"/>
      <c r="B26" s="164"/>
      <c r="C26" s="214" t="s">
        <v>167</v>
      </c>
      <c r="D26" s="213"/>
      <c r="E26" s="52">
        <v>1</v>
      </c>
    </row>
    <row r="27" spans="1:6" ht="18" customHeight="1" x14ac:dyDescent="0.5">
      <c r="A27" s="191"/>
      <c r="B27" s="164"/>
      <c r="C27" s="213" t="s">
        <v>70</v>
      </c>
      <c r="D27" s="213"/>
      <c r="E27" s="52">
        <v>1</v>
      </c>
    </row>
    <row r="28" spans="1:6" s="6" customFormat="1" ht="18" customHeight="1" x14ac:dyDescent="0.5">
      <c r="A28" s="211">
        <v>2</v>
      </c>
      <c r="B28" s="212" t="s">
        <v>168</v>
      </c>
      <c r="C28" s="212" t="s">
        <v>169</v>
      </c>
      <c r="D28" s="212"/>
      <c r="E28" s="32">
        <v>1</v>
      </c>
      <c r="F28" s="207"/>
    </row>
    <row r="29" spans="1:6" s="6" customFormat="1" ht="18" customHeight="1" x14ac:dyDescent="0.5">
      <c r="A29" s="211"/>
      <c r="B29" s="212"/>
      <c r="C29" s="212" t="s">
        <v>170</v>
      </c>
      <c r="D29" s="212"/>
      <c r="E29" s="32">
        <v>1</v>
      </c>
      <c r="F29" s="208"/>
    </row>
    <row r="30" spans="1:6" s="6" customFormat="1" ht="17.25" customHeight="1" x14ac:dyDescent="0.5">
      <c r="A30" s="211"/>
      <c r="B30" s="212"/>
      <c r="C30" s="212" t="s">
        <v>171</v>
      </c>
      <c r="D30" s="212"/>
      <c r="E30" s="32">
        <v>1</v>
      </c>
      <c r="F30" s="208"/>
    </row>
    <row r="31" spans="1:6" s="6" customFormat="1" ht="17.25" customHeight="1" x14ac:dyDescent="0.5">
      <c r="A31" s="211"/>
      <c r="B31" s="212"/>
      <c r="C31" s="212" t="s">
        <v>172</v>
      </c>
      <c r="D31" s="212"/>
      <c r="E31" s="32">
        <v>1</v>
      </c>
      <c r="F31" s="208"/>
    </row>
    <row r="32" spans="1:6" ht="18.3" x14ac:dyDescent="0.5">
      <c r="A32" s="88">
        <v>3</v>
      </c>
      <c r="B32" s="79" t="s">
        <v>173</v>
      </c>
      <c r="C32" s="213"/>
      <c r="D32" s="213"/>
      <c r="E32" s="114">
        <v>2</v>
      </c>
    </row>
    <row r="33" spans="1:6" ht="18.3" x14ac:dyDescent="0.5">
      <c r="A33" s="88">
        <v>4</v>
      </c>
      <c r="B33" s="115" t="s">
        <v>50</v>
      </c>
      <c r="C33" s="213"/>
      <c r="D33" s="213"/>
      <c r="E33" s="114">
        <v>2</v>
      </c>
    </row>
    <row r="34" spans="1:6" ht="18.3" x14ac:dyDescent="0.5">
      <c r="A34" s="88">
        <v>5</v>
      </c>
      <c r="B34" s="79" t="s">
        <v>83</v>
      </c>
      <c r="C34" s="213"/>
      <c r="D34" s="213"/>
      <c r="E34" s="89">
        <v>1</v>
      </c>
    </row>
    <row r="35" spans="1:6" ht="18.3" x14ac:dyDescent="0.5">
      <c r="A35" s="190" t="s">
        <v>84</v>
      </c>
      <c r="B35" s="190"/>
      <c r="C35" s="190"/>
      <c r="D35" s="190"/>
      <c r="E35" s="190"/>
    </row>
    <row r="36" spans="1:6" ht="18.3" x14ac:dyDescent="0.5">
      <c r="A36" s="88">
        <v>1</v>
      </c>
      <c r="B36" s="116" t="s">
        <v>174</v>
      </c>
      <c r="C36" s="193" t="s">
        <v>175</v>
      </c>
      <c r="D36" s="164"/>
      <c r="E36" s="52">
        <v>1</v>
      </c>
    </row>
    <row r="37" spans="1:6" s="57" customFormat="1" ht="18.3" x14ac:dyDescent="0.5">
      <c r="A37" s="88">
        <v>2</v>
      </c>
      <c r="B37" s="111" t="s">
        <v>92</v>
      </c>
      <c r="C37" s="176"/>
      <c r="D37" s="176"/>
      <c r="E37" s="117">
        <v>8</v>
      </c>
    </row>
    <row r="38" spans="1:6" s="57" customFormat="1" ht="18.3" x14ac:dyDescent="0.5">
      <c r="A38" s="88">
        <v>3</v>
      </c>
      <c r="B38" s="111" t="s">
        <v>95</v>
      </c>
      <c r="C38" s="166" t="s">
        <v>176</v>
      </c>
      <c r="D38" s="166"/>
      <c r="E38" s="97">
        <v>8</v>
      </c>
      <c r="F38" s="118"/>
    </row>
    <row r="39" spans="1:6" s="57" customFormat="1" ht="18.3" x14ac:dyDescent="0.5">
      <c r="A39" s="88">
        <v>4</v>
      </c>
      <c r="B39" s="111" t="s">
        <v>177</v>
      </c>
      <c r="C39" s="176"/>
      <c r="D39" s="176"/>
      <c r="E39" s="76">
        <v>1</v>
      </c>
    </row>
    <row r="40" spans="1:6" ht="18.3" x14ac:dyDescent="0.5">
      <c r="A40" s="88">
        <v>5</v>
      </c>
      <c r="B40" s="79" t="s">
        <v>83</v>
      </c>
      <c r="C40" s="213"/>
      <c r="D40" s="213"/>
      <c r="E40" s="89">
        <v>1</v>
      </c>
    </row>
    <row r="41" spans="1:6" ht="18" customHeight="1" x14ac:dyDescent="0.5">
      <c r="A41" s="177" t="s">
        <v>97</v>
      </c>
      <c r="B41" s="178"/>
      <c r="C41" s="178"/>
      <c r="D41" s="178"/>
      <c r="E41" s="178"/>
    </row>
    <row r="42" spans="1:6" ht="18.3" x14ac:dyDescent="0.5">
      <c r="A42" s="158">
        <v>1</v>
      </c>
      <c r="B42" s="84" t="s">
        <v>98</v>
      </c>
      <c r="C42" s="209"/>
      <c r="D42" s="210"/>
      <c r="E42" s="98">
        <v>1</v>
      </c>
    </row>
    <row r="43" spans="1:6" ht="18.3" x14ac:dyDescent="0.5">
      <c r="A43" s="158">
        <v>2</v>
      </c>
      <c r="B43" s="84" t="s">
        <v>101</v>
      </c>
      <c r="C43" s="179" t="s">
        <v>150</v>
      </c>
      <c r="D43" s="179"/>
      <c r="E43" s="98">
        <v>2</v>
      </c>
    </row>
    <row r="44" spans="1:6" ht="18.3" x14ac:dyDescent="0.5">
      <c r="A44" s="158">
        <v>3</v>
      </c>
      <c r="B44" s="84" t="s">
        <v>104</v>
      </c>
      <c r="C44" s="179" t="s">
        <v>150</v>
      </c>
      <c r="D44" s="179"/>
      <c r="E44" s="98">
        <v>1</v>
      </c>
    </row>
    <row r="45" spans="1:6" ht="18.3" x14ac:dyDescent="0.5">
      <c r="A45" s="158">
        <v>4</v>
      </c>
      <c r="B45" s="84" t="s">
        <v>106</v>
      </c>
      <c r="C45" s="179" t="s">
        <v>150</v>
      </c>
      <c r="D45" s="179"/>
      <c r="E45" s="98">
        <v>1</v>
      </c>
    </row>
  </sheetData>
  <mergeCells count="44">
    <mergeCell ref="A1:E1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A23:A27"/>
    <mergeCell ref="B23:B27"/>
    <mergeCell ref="B28:B31"/>
    <mergeCell ref="C43:D43"/>
    <mergeCell ref="C44:D44"/>
    <mergeCell ref="C32:D32"/>
    <mergeCell ref="C39:D39"/>
    <mergeCell ref="C40:D40"/>
    <mergeCell ref="C33:D33"/>
    <mergeCell ref="C34:D34"/>
    <mergeCell ref="A35:E35"/>
    <mergeCell ref="C36:D36"/>
    <mergeCell ref="C27:D27"/>
    <mergeCell ref="C28:D28"/>
    <mergeCell ref="C29:D29"/>
    <mergeCell ref="C30:D30"/>
    <mergeCell ref="C31:D31"/>
    <mergeCell ref="C45:D45"/>
    <mergeCell ref="F28:F31"/>
    <mergeCell ref="A41:E41"/>
    <mergeCell ref="C37:D37"/>
    <mergeCell ref="C38:D38"/>
    <mergeCell ref="C42:D42"/>
    <mergeCell ref="A28:A31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1" fitToHeight="0" orientation="portrait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55" zoomScale="115" zoomScaleNormal="115" workbookViewId="0">
      <selection activeCell="E59" sqref="E59"/>
    </sheetView>
  </sheetViews>
  <sheetFormatPr defaultColWidth="9" defaultRowHeight="17.399999999999999" x14ac:dyDescent="0.5"/>
  <cols>
    <col min="1" max="1" width="6.5" style="58" customWidth="1"/>
    <col min="2" max="2" width="24.5" style="59" customWidth="1"/>
    <col min="3" max="3" width="25.84765625" style="60" customWidth="1"/>
    <col min="4" max="4" width="13.59765625" style="61" customWidth="1"/>
    <col min="5" max="5" width="14.3984375" style="60" customWidth="1"/>
    <col min="6" max="247" width="9" style="14"/>
    <col min="248" max="248" width="6.5" style="14" customWidth="1"/>
    <col min="249" max="249" width="31.25" style="14" customWidth="1"/>
    <col min="250" max="250" width="42.75" style="14" customWidth="1"/>
    <col min="251" max="251" width="51" style="14" customWidth="1"/>
    <col min="252" max="252" width="17.75" style="14" customWidth="1"/>
    <col min="253" max="253" width="13.84765625" style="14" customWidth="1"/>
    <col min="254" max="254" width="12.59765625" style="14" customWidth="1"/>
    <col min="255" max="255" width="14.5" style="14" customWidth="1"/>
    <col min="256" max="256" width="14.3984375" style="14" customWidth="1"/>
    <col min="257" max="257" width="10.75" style="14" customWidth="1"/>
    <col min="258" max="503" width="9" style="14"/>
    <col min="504" max="504" width="6.5" style="14" customWidth="1"/>
    <col min="505" max="505" width="31.25" style="14" customWidth="1"/>
    <col min="506" max="506" width="42.75" style="14" customWidth="1"/>
    <col min="507" max="507" width="51" style="14" customWidth="1"/>
    <col min="508" max="508" width="17.75" style="14" customWidth="1"/>
    <col min="509" max="509" width="13.84765625" style="14" customWidth="1"/>
    <col min="510" max="510" width="12.59765625" style="14" customWidth="1"/>
    <col min="511" max="511" width="14.5" style="14" customWidth="1"/>
    <col min="512" max="512" width="14.3984375" style="14" customWidth="1"/>
    <col min="513" max="513" width="10.75" style="14" customWidth="1"/>
    <col min="514" max="759" width="9" style="14"/>
    <col min="760" max="760" width="6.5" style="14" customWidth="1"/>
    <col min="761" max="761" width="31.25" style="14" customWidth="1"/>
    <col min="762" max="762" width="42.75" style="14" customWidth="1"/>
    <col min="763" max="763" width="51" style="14" customWidth="1"/>
    <col min="764" max="764" width="17.75" style="14" customWidth="1"/>
    <col min="765" max="765" width="13.84765625" style="14" customWidth="1"/>
    <col min="766" max="766" width="12.59765625" style="14" customWidth="1"/>
    <col min="767" max="767" width="14.5" style="14" customWidth="1"/>
    <col min="768" max="768" width="14.3984375" style="14" customWidth="1"/>
    <col min="769" max="769" width="10.75" style="14" customWidth="1"/>
    <col min="770" max="1015" width="9" style="14"/>
    <col min="1016" max="1016" width="6.5" style="14" customWidth="1"/>
    <col min="1017" max="1017" width="31.25" style="14" customWidth="1"/>
    <col min="1018" max="1018" width="42.75" style="14" customWidth="1"/>
    <col min="1019" max="1019" width="51" style="14" customWidth="1"/>
    <col min="1020" max="1020" width="17.75" style="14" customWidth="1"/>
    <col min="1021" max="1021" width="13.84765625" style="14" customWidth="1"/>
    <col min="1022" max="1022" width="12.59765625" style="14" customWidth="1"/>
    <col min="1023" max="1023" width="14.5" style="14" customWidth="1"/>
    <col min="1024" max="1024" width="14.3984375" style="14" customWidth="1"/>
    <col min="1025" max="1025" width="10.75" style="14" customWidth="1"/>
    <col min="1026" max="1271" width="9" style="14"/>
    <col min="1272" max="1272" width="6.5" style="14" customWidth="1"/>
    <col min="1273" max="1273" width="31.25" style="14" customWidth="1"/>
    <col min="1274" max="1274" width="42.75" style="14" customWidth="1"/>
    <col min="1275" max="1275" width="51" style="14" customWidth="1"/>
    <col min="1276" max="1276" width="17.75" style="14" customWidth="1"/>
    <col min="1277" max="1277" width="13.84765625" style="14" customWidth="1"/>
    <col min="1278" max="1278" width="12.59765625" style="14" customWidth="1"/>
    <col min="1279" max="1279" width="14.5" style="14" customWidth="1"/>
    <col min="1280" max="1280" width="14.3984375" style="14" customWidth="1"/>
    <col min="1281" max="1281" width="10.75" style="14" customWidth="1"/>
    <col min="1282" max="1527" width="9" style="14"/>
    <col min="1528" max="1528" width="6.5" style="14" customWidth="1"/>
    <col min="1529" max="1529" width="31.25" style="14" customWidth="1"/>
    <col min="1530" max="1530" width="42.75" style="14" customWidth="1"/>
    <col min="1531" max="1531" width="51" style="14" customWidth="1"/>
    <col min="1532" max="1532" width="17.75" style="14" customWidth="1"/>
    <col min="1533" max="1533" width="13.84765625" style="14" customWidth="1"/>
    <col min="1534" max="1534" width="12.59765625" style="14" customWidth="1"/>
    <col min="1535" max="1535" width="14.5" style="14" customWidth="1"/>
    <col min="1536" max="1536" width="14.3984375" style="14" customWidth="1"/>
    <col min="1537" max="1537" width="10.75" style="14" customWidth="1"/>
    <col min="1538" max="1783" width="9" style="14"/>
    <col min="1784" max="1784" width="6.5" style="14" customWidth="1"/>
    <col min="1785" max="1785" width="31.25" style="14" customWidth="1"/>
    <col min="1786" max="1786" width="42.75" style="14" customWidth="1"/>
    <col min="1787" max="1787" width="51" style="14" customWidth="1"/>
    <col min="1788" max="1788" width="17.75" style="14" customWidth="1"/>
    <col min="1789" max="1789" width="13.84765625" style="14" customWidth="1"/>
    <col min="1790" max="1790" width="12.59765625" style="14" customWidth="1"/>
    <col min="1791" max="1791" width="14.5" style="14" customWidth="1"/>
    <col min="1792" max="1792" width="14.3984375" style="14" customWidth="1"/>
    <col min="1793" max="1793" width="10.75" style="14" customWidth="1"/>
    <col min="1794" max="2039" width="9" style="14"/>
    <col min="2040" max="2040" width="6.5" style="14" customWidth="1"/>
    <col min="2041" max="2041" width="31.25" style="14" customWidth="1"/>
    <col min="2042" max="2042" width="42.75" style="14" customWidth="1"/>
    <col min="2043" max="2043" width="51" style="14" customWidth="1"/>
    <col min="2044" max="2044" width="17.75" style="14" customWidth="1"/>
    <col min="2045" max="2045" width="13.84765625" style="14" customWidth="1"/>
    <col min="2046" max="2046" width="12.59765625" style="14" customWidth="1"/>
    <col min="2047" max="2047" width="14.5" style="14" customWidth="1"/>
    <col min="2048" max="2048" width="14.3984375" style="14" customWidth="1"/>
    <col min="2049" max="2049" width="10.75" style="14" customWidth="1"/>
    <col min="2050" max="2295" width="9" style="14"/>
    <col min="2296" max="2296" width="6.5" style="14" customWidth="1"/>
    <col min="2297" max="2297" width="31.25" style="14" customWidth="1"/>
    <col min="2298" max="2298" width="42.75" style="14" customWidth="1"/>
    <col min="2299" max="2299" width="51" style="14" customWidth="1"/>
    <col min="2300" max="2300" width="17.75" style="14" customWidth="1"/>
    <col min="2301" max="2301" width="13.84765625" style="14" customWidth="1"/>
    <col min="2302" max="2302" width="12.59765625" style="14" customWidth="1"/>
    <col min="2303" max="2303" width="14.5" style="14" customWidth="1"/>
    <col min="2304" max="2304" width="14.3984375" style="14" customWidth="1"/>
    <col min="2305" max="2305" width="10.75" style="14" customWidth="1"/>
    <col min="2306" max="2551" width="9" style="14"/>
    <col min="2552" max="2552" width="6.5" style="14" customWidth="1"/>
    <col min="2553" max="2553" width="31.25" style="14" customWidth="1"/>
    <col min="2554" max="2554" width="42.75" style="14" customWidth="1"/>
    <col min="2555" max="2555" width="51" style="14" customWidth="1"/>
    <col min="2556" max="2556" width="17.75" style="14" customWidth="1"/>
    <col min="2557" max="2557" width="13.84765625" style="14" customWidth="1"/>
    <col min="2558" max="2558" width="12.59765625" style="14" customWidth="1"/>
    <col min="2559" max="2559" width="14.5" style="14" customWidth="1"/>
    <col min="2560" max="2560" width="14.3984375" style="14" customWidth="1"/>
    <col min="2561" max="2561" width="10.75" style="14" customWidth="1"/>
    <col min="2562" max="2807" width="9" style="14"/>
    <col min="2808" max="2808" width="6.5" style="14" customWidth="1"/>
    <col min="2809" max="2809" width="31.25" style="14" customWidth="1"/>
    <col min="2810" max="2810" width="42.75" style="14" customWidth="1"/>
    <col min="2811" max="2811" width="51" style="14" customWidth="1"/>
    <col min="2812" max="2812" width="17.75" style="14" customWidth="1"/>
    <col min="2813" max="2813" width="13.84765625" style="14" customWidth="1"/>
    <col min="2814" max="2814" width="12.59765625" style="14" customWidth="1"/>
    <col min="2815" max="2815" width="14.5" style="14" customWidth="1"/>
    <col min="2816" max="2816" width="14.3984375" style="14" customWidth="1"/>
    <col min="2817" max="2817" width="10.75" style="14" customWidth="1"/>
    <col min="2818" max="3063" width="9" style="14"/>
    <col min="3064" max="3064" width="6.5" style="14" customWidth="1"/>
    <col min="3065" max="3065" width="31.25" style="14" customWidth="1"/>
    <col min="3066" max="3066" width="42.75" style="14" customWidth="1"/>
    <col min="3067" max="3067" width="51" style="14" customWidth="1"/>
    <col min="3068" max="3068" width="17.75" style="14" customWidth="1"/>
    <col min="3069" max="3069" width="13.84765625" style="14" customWidth="1"/>
    <col min="3070" max="3070" width="12.59765625" style="14" customWidth="1"/>
    <col min="3071" max="3071" width="14.5" style="14" customWidth="1"/>
    <col min="3072" max="3072" width="14.3984375" style="14" customWidth="1"/>
    <col min="3073" max="3073" width="10.75" style="14" customWidth="1"/>
    <col min="3074" max="3319" width="9" style="14"/>
    <col min="3320" max="3320" width="6.5" style="14" customWidth="1"/>
    <col min="3321" max="3321" width="31.25" style="14" customWidth="1"/>
    <col min="3322" max="3322" width="42.75" style="14" customWidth="1"/>
    <col min="3323" max="3323" width="51" style="14" customWidth="1"/>
    <col min="3324" max="3324" width="17.75" style="14" customWidth="1"/>
    <col min="3325" max="3325" width="13.84765625" style="14" customWidth="1"/>
    <col min="3326" max="3326" width="12.59765625" style="14" customWidth="1"/>
    <col min="3327" max="3327" width="14.5" style="14" customWidth="1"/>
    <col min="3328" max="3328" width="14.3984375" style="14" customWidth="1"/>
    <col min="3329" max="3329" width="10.75" style="14" customWidth="1"/>
    <col min="3330" max="3575" width="9" style="14"/>
    <col min="3576" max="3576" width="6.5" style="14" customWidth="1"/>
    <col min="3577" max="3577" width="31.25" style="14" customWidth="1"/>
    <col min="3578" max="3578" width="42.75" style="14" customWidth="1"/>
    <col min="3579" max="3579" width="51" style="14" customWidth="1"/>
    <col min="3580" max="3580" width="17.75" style="14" customWidth="1"/>
    <col min="3581" max="3581" width="13.84765625" style="14" customWidth="1"/>
    <col min="3582" max="3582" width="12.59765625" style="14" customWidth="1"/>
    <col min="3583" max="3583" width="14.5" style="14" customWidth="1"/>
    <col min="3584" max="3584" width="14.3984375" style="14" customWidth="1"/>
    <col min="3585" max="3585" width="10.75" style="14" customWidth="1"/>
    <col min="3586" max="3831" width="9" style="14"/>
    <col min="3832" max="3832" width="6.5" style="14" customWidth="1"/>
    <col min="3833" max="3833" width="31.25" style="14" customWidth="1"/>
    <col min="3834" max="3834" width="42.75" style="14" customWidth="1"/>
    <col min="3835" max="3835" width="51" style="14" customWidth="1"/>
    <col min="3836" max="3836" width="17.75" style="14" customWidth="1"/>
    <col min="3837" max="3837" width="13.84765625" style="14" customWidth="1"/>
    <col min="3838" max="3838" width="12.59765625" style="14" customWidth="1"/>
    <col min="3839" max="3839" width="14.5" style="14" customWidth="1"/>
    <col min="3840" max="3840" width="14.3984375" style="14" customWidth="1"/>
    <col min="3841" max="3841" width="10.75" style="14" customWidth="1"/>
    <col min="3842" max="4087" width="9" style="14"/>
    <col min="4088" max="4088" width="6.5" style="14" customWidth="1"/>
    <col min="4089" max="4089" width="31.25" style="14" customWidth="1"/>
    <col min="4090" max="4090" width="42.75" style="14" customWidth="1"/>
    <col min="4091" max="4091" width="51" style="14" customWidth="1"/>
    <col min="4092" max="4092" width="17.75" style="14" customWidth="1"/>
    <col min="4093" max="4093" width="13.84765625" style="14" customWidth="1"/>
    <col min="4094" max="4094" width="12.59765625" style="14" customWidth="1"/>
    <col min="4095" max="4095" width="14.5" style="14" customWidth="1"/>
    <col min="4096" max="4096" width="14.3984375" style="14" customWidth="1"/>
    <col min="4097" max="4097" width="10.75" style="14" customWidth="1"/>
    <col min="4098" max="4343" width="9" style="14"/>
    <col min="4344" max="4344" width="6.5" style="14" customWidth="1"/>
    <col min="4345" max="4345" width="31.25" style="14" customWidth="1"/>
    <col min="4346" max="4346" width="42.75" style="14" customWidth="1"/>
    <col min="4347" max="4347" width="51" style="14" customWidth="1"/>
    <col min="4348" max="4348" width="17.75" style="14" customWidth="1"/>
    <col min="4349" max="4349" width="13.84765625" style="14" customWidth="1"/>
    <col min="4350" max="4350" width="12.59765625" style="14" customWidth="1"/>
    <col min="4351" max="4351" width="14.5" style="14" customWidth="1"/>
    <col min="4352" max="4352" width="14.3984375" style="14" customWidth="1"/>
    <col min="4353" max="4353" width="10.75" style="14" customWidth="1"/>
    <col min="4354" max="4599" width="9" style="14"/>
    <col min="4600" max="4600" width="6.5" style="14" customWidth="1"/>
    <col min="4601" max="4601" width="31.25" style="14" customWidth="1"/>
    <col min="4602" max="4602" width="42.75" style="14" customWidth="1"/>
    <col min="4603" max="4603" width="51" style="14" customWidth="1"/>
    <col min="4604" max="4604" width="17.75" style="14" customWidth="1"/>
    <col min="4605" max="4605" width="13.84765625" style="14" customWidth="1"/>
    <col min="4606" max="4606" width="12.59765625" style="14" customWidth="1"/>
    <col min="4607" max="4607" width="14.5" style="14" customWidth="1"/>
    <col min="4608" max="4608" width="14.3984375" style="14" customWidth="1"/>
    <col min="4609" max="4609" width="10.75" style="14" customWidth="1"/>
    <col min="4610" max="4855" width="9" style="14"/>
    <col min="4856" max="4856" width="6.5" style="14" customWidth="1"/>
    <col min="4857" max="4857" width="31.25" style="14" customWidth="1"/>
    <col min="4858" max="4858" width="42.75" style="14" customWidth="1"/>
    <col min="4859" max="4859" width="51" style="14" customWidth="1"/>
    <col min="4860" max="4860" width="17.75" style="14" customWidth="1"/>
    <col min="4861" max="4861" width="13.84765625" style="14" customWidth="1"/>
    <col min="4862" max="4862" width="12.59765625" style="14" customWidth="1"/>
    <col min="4863" max="4863" width="14.5" style="14" customWidth="1"/>
    <col min="4864" max="4864" width="14.3984375" style="14" customWidth="1"/>
    <col min="4865" max="4865" width="10.75" style="14" customWidth="1"/>
    <col min="4866" max="5111" width="9" style="14"/>
    <col min="5112" max="5112" width="6.5" style="14" customWidth="1"/>
    <col min="5113" max="5113" width="31.25" style="14" customWidth="1"/>
    <col min="5114" max="5114" width="42.75" style="14" customWidth="1"/>
    <col min="5115" max="5115" width="51" style="14" customWidth="1"/>
    <col min="5116" max="5116" width="17.75" style="14" customWidth="1"/>
    <col min="5117" max="5117" width="13.84765625" style="14" customWidth="1"/>
    <col min="5118" max="5118" width="12.59765625" style="14" customWidth="1"/>
    <col min="5119" max="5119" width="14.5" style="14" customWidth="1"/>
    <col min="5120" max="5120" width="14.3984375" style="14" customWidth="1"/>
    <col min="5121" max="5121" width="10.75" style="14" customWidth="1"/>
    <col min="5122" max="5367" width="9" style="14"/>
    <col min="5368" max="5368" width="6.5" style="14" customWidth="1"/>
    <col min="5369" max="5369" width="31.25" style="14" customWidth="1"/>
    <col min="5370" max="5370" width="42.75" style="14" customWidth="1"/>
    <col min="5371" max="5371" width="51" style="14" customWidth="1"/>
    <col min="5372" max="5372" width="17.75" style="14" customWidth="1"/>
    <col min="5373" max="5373" width="13.84765625" style="14" customWidth="1"/>
    <col min="5374" max="5374" width="12.59765625" style="14" customWidth="1"/>
    <col min="5375" max="5375" width="14.5" style="14" customWidth="1"/>
    <col min="5376" max="5376" width="14.3984375" style="14" customWidth="1"/>
    <col min="5377" max="5377" width="10.75" style="14" customWidth="1"/>
    <col min="5378" max="5623" width="9" style="14"/>
    <col min="5624" max="5624" width="6.5" style="14" customWidth="1"/>
    <col min="5625" max="5625" width="31.25" style="14" customWidth="1"/>
    <col min="5626" max="5626" width="42.75" style="14" customWidth="1"/>
    <col min="5627" max="5627" width="51" style="14" customWidth="1"/>
    <col min="5628" max="5628" width="17.75" style="14" customWidth="1"/>
    <col min="5629" max="5629" width="13.84765625" style="14" customWidth="1"/>
    <col min="5630" max="5630" width="12.59765625" style="14" customWidth="1"/>
    <col min="5631" max="5631" width="14.5" style="14" customWidth="1"/>
    <col min="5632" max="5632" width="14.3984375" style="14" customWidth="1"/>
    <col min="5633" max="5633" width="10.75" style="14" customWidth="1"/>
    <col min="5634" max="5879" width="9" style="14"/>
    <col min="5880" max="5880" width="6.5" style="14" customWidth="1"/>
    <col min="5881" max="5881" width="31.25" style="14" customWidth="1"/>
    <col min="5882" max="5882" width="42.75" style="14" customWidth="1"/>
    <col min="5883" max="5883" width="51" style="14" customWidth="1"/>
    <col min="5884" max="5884" width="17.75" style="14" customWidth="1"/>
    <col min="5885" max="5885" width="13.84765625" style="14" customWidth="1"/>
    <col min="5886" max="5886" width="12.59765625" style="14" customWidth="1"/>
    <col min="5887" max="5887" width="14.5" style="14" customWidth="1"/>
    <col min="5888" max="5888" width="14.3984375" style="14" customWidth="1"/>
    <col min="5889" max="5889" width="10.75" style="14" customWidth="1"/>
    <col min="5890" max="6135" width="9" style="14"/>
    <col min="6136" max="6136" width="6.5" style="14" customWidth="1"/>
    <col min="6137" max="6137" width="31.25" style="14" customWidth="1"/>
    <col min="6138" max="6138" width="42.75" style="14" customWidth="1"/>
    <col min="6139" max="6139" width="51" style="14" customWidth="1"/>
    <col min="6140" max="6140" width="17.75" style="14" customWidth="1"/>
    <col min="6141" max="6141" width="13.84765625" style="14" customWidth="1"/>
    <col min="6142" max="6142" width="12.59765625" style="14" customWidth="1"/>
    <col min="6143" max="6143" width="14.5" style="14" customWidth="1"/>
    <col min="6144" max="6144" width="14.3984375" style="14" customWidth="1"/>
    <col min="6145" max="6145" width="10.75" style="14" customWidth="1"/>
    <col min="6146" max="6391" width="9" style="14"/>
    <col min="6392" max="6392" width="6.5" style="14" customWidth="1"/>
    <col min="6393" max="6393" width="31.25" style="14" customWidth="1"/>
    <col min="6394" max="6394" width="42.75" style="14" customWidth="1"/>
    <col min="6395" max="6395" width="51" style="14" customWidth="1"/>
    <col min="6396" max="6396" width="17.75" style="14" customWidth="1"/>
    <col min="6397" max="6397" width="13.84765625" style="14" customWidth="1"/>
    <col min="6398" max="6398" width="12.59765625" style="14" customWidth="1"/>
    <col min="6399" max="6399" width="14.5" style="14" customWidth="1"/>
    <col min="6400" max="6400" width="14.3984375" style="14" customWidth="1"/>
    <col min="6401" max="6401" width="10.75" style="14" customWidth="1"/>
    <col min="6402" max="6647" width="9" style="14"/>
    <col min="6648" max="6648" width="6.5" style="14" customWidth="1"/>
    <col min="6649" max="6649" width="31.25" style="14" customWidth="1"/>
    <col min="6650" max="6650" width="42.75" style="14" customWidth="1"/>
    <col min="6651" max="6651" width="51" style="14" customWidth="1"/>
    <col min="6652" max="6652" width="17.75" style="14" customWidth="1"/>
    <col min="6653" max="6653" width="13.84765625" style="14" customWidth="1"/>
    <col min="6654" max="6654" width="12.59765625" style="14" customWidth="1"/>
    <col min="6655" max="6655" width="14.5" style="14" customWidth="1"/>
    <col min="6656" max="6656" width="14.3984375" style="14" customWidth="1"/>
    <col min="6657" max="6657" width="10.75" style="14" customWidth="1"/>
    <col min="6658" max="6903" width="9" style="14"/>
    <col min="6904" max="6904" width="6.5" style="14" customWidth="1"/>
    <col min="6905" max="6905" width="31.25" style="14" customWidth="1"/>
    <col min="6906" max="6906" width="42.75" style="14" customWidth="1"/>
    <col min="6907" max="6907" width="51" style="14" customWidth="1"/>
    <col min="6908" max="6908" width="17.75" style="14" customWidth="1"/>
    <col min="6909" max="6909" width="13.84765625" style="14" customWidth="1"/>
    <col min="6910" max="6910" width="12.59765625" style="14" customWidth="1"/>
    <col min="6911" max="6911" width="14.5" style="14" customWidth="1"/>
    <col min="6912" max="6912" width="14.3984375" style="14" customWidth="1"/>
    <col min="6913" max="6913" width="10.75" style="14" customWidth="1"/>
    <col min="6914" max="7159" width="9" style="14"/>
    <col min="7160" max="7160" width="6.5" style="14" customWidth="1"/>
    <col min="7161" max="7161" width="31.25" style="14" customWidth="1"/>
    <col min="7162" max="7162" width="42.75" style="14" customWidth="1"/>
    <col min="7163" max="7163" width="51" style="14" customWidth="1"/>
    <col min="7164" max="7164" width="17.75" style="14" customWidth="1"/>
    <col min="7165" max="7165" width="13.84765625" style="14" customWidth="1"/>
    <col min="7166" max="7166" width="12.59765625" style="14" customWidth="1"/>
    <col min="7167" max="7167" width="14.5" style="14" customWidth="1"/>
    <col min="7168" max="7168" width="14.3984375" style="14" customWidth="1"/>
    <col min="7169" max="7169" width="10.75" style="14" customWidth="1"/>
    <col min="7170" max="7415" width="9" style="14"/>
    <col min="7416" max="7416" width="6.5" style="14" customWidth="1"/>
    <col min="7417" max="7417" width="31.25" style="14" customWidth="1"/>
    <col min="7418" max="7418" width="42.75" style="14" customWidth="1"/>
    <col min="7419" max="7419" width="51" style="14" customWidth="1"/>
    <col min="7420" max="7420" width="17.75" style="14" customWidth="1"/>
    <col min="7421" max="7421" width="13.84765625" style="14" customWidth="1"/>
    <col min="7422" max="7422" width="12.59765625" style="14" customWidth="1"/>
    <col min="7423" max="7423" width="14.5" style="14" customWidth="1"/>
    <col min="7424" max="7424" width="14.3984375" style="14" customWidth="1"/>
    <col min="7425" max="7425" width="10.75" style="14" customWidth="1"/>
    <col min="7426" max="7671" width="9" style="14"/>
    <col min="7672" max="7672" width="6.5" style="14" customWidth="1"/>
    <col min="7673" max="7673" width="31.25" style="14" customWidth="1"/>
    <col min="7674" max="7674" width="42.75" style="14" customWidth="1"/>
    <col min="7675" max="7675" width="51" style="14" customWidth="1"/>
    <col min="7676" max="7676" width="17.75" style="14" customWidth="1"/>
    <col min="7677" max="7677" width="13.84765625" style="14" customWidth="1"/>
    <col min="7678" max="7678" width="12.59765625" style="14" customWidth="1"/>
    <col min="7679" max="7679" width="14.5" style="14" customWidth="1"/>
    <col min="7680" max="7680" width="14.3984375" style="14" customWidth="1"/>
    <col min="7681" max="7681" width="10.75" style="14" customWidth="1"/>
    <col min="7682" max="7927" width="9" style="14"/>
    <col min="7928" max="7928" width="6.5" style="14" customWidth="1"/>
    <col min="7929" max="7929" width="31.25" style="14" customWidth="1"/>
    <col min="7930" max="7930" width="42.75" style="14" customWidth="1"/>
    <col min="7931" max="7931" width="51" style="14" customWidth="1"/>
    <col min="7932" max="7932" width="17.75" style="14" customWidth="1"/>
    <col min="7933" max="7933" width="13.84765625" style="14" customWidth="1"/>
    <col min="7934" max="7934" width="12.59765625" style="14" customWidth="1"/>
    <col min="7935" max="7935" width="14.5" style="14" customWidth="1"/>
    <col min="7936" max="7936" width="14.3984375" style="14" customWidth="1"/>
    <col min="7937" max="7937" width="10.75" style="14" customWidth="1"/>
    <col min="7938" max="8183" width="9" style="14"/>
    <col min="8184" max="8184" width="6.5" style="14" customWidth="1"/>
    <col min="8185" max="8185" width="31.25" style="14" customWidth="1"/>
    <col min="8186" max="8186" width="42.75" style="14" customWidth="1"/>
    <col min="8187" max="8187" width="51" style="14" customWidth="1"/>
    <col min="8188" max="8188" width="17.75" style="14" customWidth="1"/>
    <col min="8189" max="8189" width="13.84765625" style="14" customWidth="1"/>
    <col min="8190" max="8190" width="12.59765625" style="14" customWidth="1"/>
    <col min="8191" max="8191" width="14.5" style="14" customWidth="1"/>
    <col min="8192" max="8192" width="14.3984375" style="14" customWidth="1"/>
    <col min="8193" max="8193" width="10.75" style="14" customWidth="1"/>
    <col min="8194" max="8439" width="9" style="14"/>
    <col min="8440" max="8440" width="6.5" style="14" customWidth="1"/>
    <col min="8441" max="8441" width="31.25" style="14" customWidth="1"/>
    <col min="8442" max="8442" width="42.75" style="14" customWidth="1"/>
    <col min="8443" max="8443" width="51" style="14" customWidth="1"/>
    <col min="8444" max="8444" width="17.75" style="14" customWidth="1"/>
    <col min="8445" max="8445" width="13.84765625" style="14" customWidth="1"/>
    <col min="8446" max="8446" width="12.59765625" style="14" customWidth="1"/>
    <col min="8447" max="8447" width="14.5" style="14" customWidth="1"/>
    <col min="8448" max="8448" width="14.3984375" style="14" customWidth="1"/>
    <col min="8449" max="8449" width="10.75" style="14" customWidth="1"/>
    <col min="8450" max="8695" width="9" style="14"/>
    <col min="8696" max="8696" width="6.5" style="14" customWidth="1"/>
    <col min="8697" max="8697" width="31.25" style="14" customWidth="1"/>
    <col min="8698" max="8698" width="42.75" style="14" customWidth="1"/>
    <col min="8699" max="8699" width="51" style="14" customWidth="1"/>
    <col min="8700" max="8700" width="17.75" style="14" customWidth="1"/>
    <col min="8701" max="8701" width="13.84765625" style="14" customWidth="1"/>
    <col min="8702" max="8702" width="12.59765625" style="14" customWidth="1"/>
    <col min="8703" max="8703" width="14.5" style="14" customWidth="1"/>
    <col min="8704" max="8704" width="14.3984375" style="14" customWidth="1"/>
    <col min="8705" max="8705" width="10.75" style="14" customWidth="1"/>
    <col min="8706" max="8951" width="9" style="14"/>
    <col min="8952" max="8952" width="6.5" style="14" customWidth="1"/>
    <col min="8953" max="8953" width="31.25" style="14" customWidth="1"/>
    <col min="8954" max="8954" width="42.75" style="14" customWidth="1"/>
    <col min="8955" max="8955" width="51" style="14" customWidth="1"/>
    <col min="8956" max="8956" width="17.75" style="14" customWidth="1"/>
    <col min="8957" max="8957" width="13.84765625" style="14" customWidth="1"/>
    <col min="8958" max="8958" width="12.59765625" style="14" customWidth="1"/>
    <col min="8959" max="8959" width="14.5" style="14" customWidth="1"/>
    <col min="8960" max="8960" width="14.3984375" style="14" customWidth="1"/>
    <col min="8961" max="8961" width="10.75" style="14" customWidth="1"/>
    <col min="8962" max="9207" width="9" style="14"/>
    <col min="9208" max="9208" width="6.5" style="14" customWidth="1"/>
    <col min="9209" max="9209" width="31.25" style="14" customWidth="1"/>
    <col min="9210" max="9210" width="42.75" style="14" customWidth="1"/>
    <col min="9211" max="9211" width="51" style="14" customWidth="1"/>
    <col min="9212" max="9212" width="17.75" style="14" customWidth="1"/>
    <col min="9213" max="9213" width="13.84765625" style="14" customWidth="1"/>
    <col min="9214" max="9214" width="12.59765625" style="14" customWidth="1"/>
    <col min="9215" max="9215" width="14.5" style="14" customWidth="1"/>
    <col min="9216" max="9216" width="14.3984375" style="14" customWidth="1"/>
    <col min="9217" max="9217" width="10.75" style="14" customWidth="1"/>
    <col min="9218" max="9463" width="9" style="14"/>
    <col min="9464" max="9464" width="6.5" style="14" customWidth="1"/>
    <col min="9465" max="9465" width="31.25" style="14" customWidth="1"/>
    <col min="9466" max="9466" width="42.75" style="14" customWidth="1"/>
    <col min="9467" max="9467" width="51" style="14" customWidth="1"/>
    <col min="9468" max="9468" width="17.75" style="14" customWidth="1"/>
    <col min="9469" max="9469" width="13.84765625" style="14" customWidth="1"/>
    <col min="9470" max="9470" width="12.59765625" style="14" customWidth="1"/>
    <col min="9471" max="9471" width="14.5" style="14" customWidth="1"/>
    <col min="9472" max="9472" width="14.3984375" style="14" customWidth="1"/>
    <col min="9473" max="9473" width="10.75" style="14" customWidth="1"/>
    <col min="9474" max="9719" width="9" style="14"/>
    <col min="9720" max="9720" width="6.5" style="14" customWidth="1"/>
    <col min="9721" max="9721" width="31.25" style="14" customWidth="1"/>
    <col min="9722" max="9722" width="42.75" style="14" customWidth="1"/>
    <col min="9723" max="9723" width="51" style="14" customWidth="1"/>
    <col min="9724" max="9724" width="17.75" style="14" customWidth="1"/>
    <col min="9725" max="9725" width="13.84765625" style="14" customWidth="1"/>
    <col min="9726" max="9726" width="12.59765625" style="14" customWidth="1"/>
    <col min="9727" max="9727" width="14.5" style="14" customWidth="1"/>
    <col min="9728" max="9728" width="14.3984375" style="14" customWidth="1"/>
    <col min="9729" max="9729" width="10.75" style="14" customWidth="1"/>
    <col min="9730" max="9975" width="9" style="14"/>
    <col min="9976" max="9976" width="6.5" style="14" customWidth="1"/>
    <col min="9977" max="9977" width="31.25" style="14" customWidth="1"/>
    <col min="9978" max="9978" width="42.75" style="14" customWidth="1"/>
    <col min="9979" max="9979" width="51" style="14" customWidth="1"/>
    <col min="9980" max="9980" width="17.75" style="14" customWidth="1"/>
    <col min="9981" max="9981" width="13.84765625" style="14" customWidth="1"/>
    <col min="9982" max="9982" width="12.59765625" style="14" customWidth="1"/>
    <col min="9983" max="9983" width="14.5" style="14" customWidth="1"/>
    <col min="9984" max="9984" width="14.3984375" style="14" customWidth="1"/>
    <col min="9985" max="9985" width="10.75" style="14" customWidth="1"/>
    <col min="9986" max="10231" width="9" style="14"/>
    <col min="10232" max="10232" width="6.5" style="14" customWidth="1"/>
    <col min="10233" max="10233" width="31.25" style="14" customWidth="1"/>
    <col min="10234" max="10234" width="42.75" style="14" customWidth="1"/>
    <col min="10235" max="10235" width="51" style="14" customWidth="1"/>
    <col min="10236" max="10236" width="17.75" style="14" customWidth="1"/>
    <col min="10237" max="10237" width="13.84765625" style="14" customWidth="1"/>
    <col min="10238" max="10238" width="12.59765625" style="14" customWidth="1"/>
    <col min="10239" max="10239" width="14.5" style="14" customWidth="1"/>
    <col min="10240" max="10240" width="14.3984375" style="14" customWidth="1"/>
    <col min="10241" max="10241" width="10.75" style="14" customWidth="1"/>
    <col min="10242" max="10487" width="9" style="14"/>
    <col min="10488" max="10488" width="6.5" style="14" customWidth="1"/>
    <col min="10489" max="10489" width="31.25" style="14" customWidth="1"/>
    <col min="10490" max="10490" width="42.75" style="14" customWidth="1"/>
    <col min="10491" max="10491" width="51" style="14" customWidth="1"/>
    <col min="10492" max="10492" width="17.75" style="14" customWidth="1"/>
    <col min="10493" max="10493" width="13.84765625" style="14" customWidth="1"/>
    <col min="10494" max="10494" width="12.59765625" style="14" customWidth="1"/>
    <col min="10495" max="10495" width="14.5" style="14" customWidth="1"/>
    <col min="10496" max="10496" width="14.3984375" style="14" customWidth="1"/>
    <col min="10497" max="10497" width="10.75" style="14" customWidth="1"/>
    <col min="10498" max="10743" width="9" style="14"/>
    <col min="10744" max="10744" width="6.5" style="14" customWidth="1"/>
    <col min="10745" max="10745" width="31.25" style="14" customWidth="1"/>
    <col min="10746" max="10746" width="42.75" style="14" customWidth="1"/>
    <col min="10747" max="10747" width="51" style="14" customWidth="1"/>
    <col min="10748" max="10748" width="17.75" style="14" customWidth="1"/>
    <col min="10749" max="10749" width="13.84765625" style="14" customWidth="1"/>
    <col min="10750" max="10750" width="12.59765625" style="14" customWidth="1"/>
    <col min="10751" max="10751" width="14.5" style="14" customWidth="1"/>
    <col min="10752" max="10752" width="14.3984375" style="14" customWidth="1"/>
    <col min="10753" max="10753" width="10.75" style="14" customWidth="1"/>
    <col min="10754" max="10999" width="9" style="14"/>
    <col min="11000" max="11000" width="6.5" style="14" customWidth="1"/>
    <col min="11001" max="11001" width="31.25" style="14" customWidth="1"/>
    <col min="11002" max="11002" width="42.75" style="14" customWidth="1"/>
    <col min="11003" max="11003" width="51" style="14" customWidth="1"/>
    <col min="11004" max="11004" width="17.75" style="14" customWidth="1"/>
    <col min="11005" max="11005" width="13.84765625" style="14" customWidth="1"/>
    <col min="11006" max="11006" width="12.59765625" style="14" customWidth="1"/>
    <col min="11007" max="11007" width="14.5" style="14" customWidth="1"/>
    <col min="11008" max="11008" width="14.3984375" style="14" customWidth="1"/>
    <col min="11009" max="11009" width="10.75" style="14" customWidth="1"/>
    <col min="11010" max="11255" width="9" style="14"/>
    <col min="11256" max="11256" width="6.5" style="14" customWidth="1"/>
    <col min="11257" max="11257" width="31.25" style="14" customWidth="1"/>
    <col min="11258" max="11258" width="42.75" style="14" customWidth="1"/>
    <col min="11259" max="11259" width="51" style="14" customWidth="1"/>
    <col min="11260" max="11260" width="17.75" style="14" customWidth="1"/>
    <col min="11261" max="11261" width="13.84765625" style="14" customWidth="1"/>
    <col min="11262" max="11262" width="12.59765625" style="14" customWidth="1"/>
    <col min="11263" max="11263" width="14.5" style="14" customWidth="1"/>
    <col min="11264" max="11264" width="14.3984375" style="14" customWidth="1"/>
    <col min="11265" max="11265" width="10.75" style="14" customWidth="1"/>
    <col min="11266" max="11511" width="9" style="14"/>
    <col min="11512" max="11512" width="6.5" style="14" customWidth="1"/>
    <col min="11513" max="11513" width="31.25" style="14" customWidth="1"/>
    <col min="11514" max="11514" width="42.75" style="14" customWidth="1"/>
    <col min="11515" max="11515" width="51" style="14" customWidth="1"/>
    <col min="11516" max="11516" width="17.75" style="14" customWidth="1"/>
    <col min="11517" max="11517" width="13.84765625" style="14" customWidth="1"/>
    <col min="11518" max="11518" width="12.59765625" style="14" customWidth="1"/>
    <col min="11519" max="11519" width="14.5" style="14" customWidth="1"/>
    <col min="11520" max="11520" width="14.3984375" style="14" customWidth="1"/>
    <col min="11521" max="11521" width="10.75" style="14" customWidth="1"/>
    <col min="11522" max="11767" width="9" style="14"/>
    <col min="11768" max="11768" width="6.5" style="14" customWidth="1"/>
    <col min="11769" max="11769" width="31.25" style="14" customWidth="1"/>
    <col min="11770" max="11770" width="42.75" style="14" customWidth="1"/>
    <col min="11771" max="11771" width="51" style="14" customWidth="1"/>
    <col min="11772" max="11772" width="17.75" style="14" customWidth="1"/>
    <col min="11773" max="11773" width="13.84765625" style="14" customWidth="1"/>
    <col min="11774" max="11774" width="12.59765625" style="14" customWidth="1"/>
    <col min="11775" max="11775" width="14.5" style="14" customWidth="1"/>
    <col min="11776" max="11776" width="14.3984375" style="14" customWidth="1"/>
    <col min="11777" max="11777" width="10.75" style="14" customWidth="1"/>
    <col min="11778" max="12023" width="9" style="14"/>
    <col min="12024" max="12024" width="6.5" style="14" customWidth="1"/>
    <col min="12025" max="12025" width="31.25" style="14" customWidth="1"/>
    <col min="12026" max="12026" width="42.75" style="14" customWidth="1"/>
    <col min="12027" max="12027" width="51" style="14" customWidth="1"/>
    <col min="12028" max="12028" width="17.75" style="14" customWidth="1"/>
    <col min="12029" max="12029" width="13.84765625" style="14" customWidth="1"/>
    <col min="12030" max="12030" width="12.59765625" style="14" customWidth="1"/>
    <col min="12031" max="12031" width="14.5" style="14" customWidth="1"/>
    <col min="12032" max="12032" width="14.3984375" style="14" customWidth="1"/>
    <col min="12033" max="12033" width="10.75" style="14" customWidth="1"/>
    <col min="12034" max="12279" width="9" style="14"/>
    <col min="12280" max="12280" width="6.5" style="14" customWidth="1"/>
    <col min="12281" max="12281" width="31.25" style="14" customWidth="1"/>
    <col min="12282" max="12282" width="42.75" style="14" customWidth="1"/>
    <col min="12283" max="12283" width="51" style="14" customWidth="1"/>
    <col min="12284" max="12284" width="17.75" style="14" customWidth="1"/>
    <col min="12285" max="12285" width="13.84765625" style="14" customWidth="1"/>
    <col min="12286" max="12286" width="12.59765625" style="14" customWidth="1"/>
    <col min="12287" max="12287" width="14.5" style="14" customWidth="1"/>
    <col min="12288" max="12288" width="14.3984375" style="14" customWidth="1"/>
    <col min="12289" max="12289" width="10.75" style="14" customWidth="1"/>
    <col min="12290" max="12535" width="9" style="14"/>
    <col min="12536" max="12536" width="6.5" style="14" customWidth="1"/>
    <col min="12537" max="12537" width="31.25" style="14" customWidth="1"/>
    <col min="12538" max="12538" width="42.75" style="14" customWidth="1"/>
    <col min="12539" max="12539" width="51" style="14" customWidth="1"/>
    <col min="12540" max="12540" width="17.75" style="14" customWidth="1"/>
    <col min="12541" max="12541" width="13.84765625" style="14" customWidth="1"/>
    <col min="12542" max="12542" width="12.59765625" style="14" customWidth="1"/>
    <col min="12543" max="12543" width="14.5" style="14" customWidth="1"/>
    <col min="12544" max="12544" width="14.3984375" style="14" customWidth="1"/>
    <col min="12545" max="12545" width="10.75" style="14" customWidth="1"/>
    <col min="12546" max="12791" width="9" style="14"/>
    <col min="12792" max="12792" width="6.5" style="14" customWidth="1"/>
    <col min="12793" max="12793" width="31.25" style="14" customWidth="1"/>
    <col min="12794" max="12794" width="42.75" style="14" customWidth="1"/>
    <col min="12795" max="12795" width="51" style="14" customWidth="1"/>
    <col min="12796" max="12796" width="17.75" style="14" customWidth="1"/>
    <col min="12797" max="12797" width="13.84765625" style="14" customWidth="1"/>
    <col min="12798" max="12798" width="12.59765625" style="14" customWidth="1"/>
    <col min="12799" max="12799" width="14.5" style="14" customWidth="1"/>
    <col min="12800" max="12800" width="14.3984375" style="14" customWidth="1"/>
    <col min="12801" max="12801" width="10.75" style="14" customWidth="1"/>
    <col min="12802" max="13047" width="9" style="14"/>
    <col min="13048" max="13048" width="6.5" style="14" customWidth="1"/>
    <col min="13049" max="13049" width="31.25" style="14" customWidth="1"/>
    <col min="13050" max="13050" width="42.75" style="14" customWidth="1"/>
    <col min="13051" max="13051" width="51" style="14" customWidth="1"/>
    <col min="13052" max="13052" width="17.75" style="14" customWidth="1"/>
    <col min="13053" max="13053" width="13.84765625" style="14" customWidth="1"/>
    <col min="13054" max="13054" width="12.59765625" style="14" customWidth="1"/>
    <col min="13055" max="13055" width="14.5" style="14" customWidth="1"/>
    <col min="13056" max="13056" width="14.3984375" style="14" customWidth="1"/>
    <col min="13057" max="13057" width="10.75" style="14" customWidth="1"/>
    <col min="13058" max="13303" width="9" style="14"/>
    <col min="13304" max="13304" width="6.5" style="14" customWidth="1"/>
    <col min="13305" max="13305" width="31.25" style="14" customWidth="1"/>
    <col min="13306" max="13306" width="42.75" style="14" customWidth="1"/>
    <col min="13307" max="13307" width="51" style="14" customWidth="1"/>
    <col min="13308" max="13308" width="17.75" style="14" customWidth="1"/>
    <col min="13309" max="13309" width="13.84765625" style="14" customWidth="1"/>
    <col min="13310" max="13310" width="12.59765625" style="14" customWidth="1"/>
    <col min="13311" max="13311" width="14.5" style="14" customWidth="1"/>
    <col min="13312" max="13312" width="14.3984375" style="14" customWidth="1"/>
    <col min="13313" max="13313" width="10.75" style="14" customWidth="1"/>
    <col min="13314" max="13559" width="9" style="14"/>
    <col min="13560" max="13560" width="6.5" style="14" customWidth="1"/>
    <col min="13561" max="13561" width="31.25" style="14" customWidth="1"/>
    <col min="13562" max="13562" width="42.75" style="14" customWidth="1"/>
    <col min="13563" max="13563" width="51" style="14" customWidth="1"/>
    <col min="13564" max="13564" width="17.75" style="14" customWidth="1"/>
    <col min="13565" max="13565" width="13.84765625" style="14" customWidth="1"/>
    <col min="13566" max="13566" width="12.59765625" style="14" customWidth="1"/>
    <col min="13567" max="13567" width="14.5" style="14" customWidth="1"/>
    <col min="13568" max="13568" width="14.3984375" style="14" customWidth="1"/>
    <col min="13569" max="13569" width="10.75" style="14" customWidth="1"/>
    <col min="13570" max="13815" width="9" style="14"/>
    <col min="13816" max="13816" width="6.5" style="14" customWidth="1"/>
    <col min="13817" max="13817" width="31.25" style="14" customWidth="1"/>
    <col min="13818" max="13818" width="42.75" style="14" customWidth="1"/>
    <col min="13819" max="13819" width="51" style="14" customWidth="1"/>
    <col min="13820" max="13820" width="17.75" style="14" customWidth="1"/>
    <col min="13821" max="13821" width="13.84765625" style="14" customWidth="1"/>
    <col min="13822" max="13822" width="12.59765625" style="14" customWidth="1"/>
    <col min="13823" max="13823" width="14.5" style="14" customWidth="1"/>
    <col min="13824" max="13824" width="14.3984375" style="14" customWidth="1"/>
    <col min="13825" max="13825" width="10.75" style="14" customWidth="1"/>
    <col min="13826" max="14071" width="9" style="14"/>
    <col min="14072" max="14072" width="6.5" style="14" customWidth="1"/>
    <col min="14073" max="14073" width="31.25" style="14" customWidth="1"/>
    <col min="14074" max="14074" width="42.75" style="14" customWidth="1"/>
    <col min="14075" max="14075" width="51" style="14" customWidth="1"/>
    <col min="14076" max="14076" width="17.75" style="14" customWidth="1"/>
    <col min="14077" max="14077" width="13.84765625" style="14" customWidth="1"/>
    <col min="14078" max="14078" width="12.59765625" style="14" customWidth="1"/>
    <col min="14079" max="14079" width="14.5" style="14" customWidth="1"/>
    <col min="14080" max="14080" width="14.3984375" style="14" customWidth="1"/>
    <col min="14081" max="14081" width="10.75" style="14" customWidth="1"/>
    <col min="14082" max="14327" width="9" style="14"/>
    <col min="14328" max="14328" width="6.5" style="14" customWidth="1"/>
    <col min="14329" max="14329" width="31.25" style="14" customWidth="1"/>
    <col min="14330" max="14330" width="42.75" style="14" customWidth="1"/>
    <col min="14331" max="14331" width="51" style="14" customWidth="1"/>
    <col min="14332" max="14332" width="17.75" style="14" customWidth="1"/>
    <col min="14333" max="14333" width="13.84765625" style="14" customWidth="1"/>
    <col min="14334" max="14334" width="12.59765625" style="14" customWidth="1"/>
    <col min="14335" max="14335" width="14.5" style="14" customWidth="1"/>
    <col min="14336" max="14336" width="14.3984375" style="14" customWidth="1"/>
    <col min="14337" max="14337" width="10.75" style="14" customWidth="1"/>
    <col min="14338" max="14583" width="9" style="14"/>
    <col min="14584" max="14584" width="6.5" style="14" customWidth="1"/>
    <col min="14585" max="14585" width="31.25" style="14" customWidth="1"/>
    <col min="14586" max="14586" width="42.75" style="14" customWidth="1"/>
    <col min="14587" max="14587" width="51" style="14" customWidth="1"/>
    <col min="14588" max="14588" width="17.75" style="14" customWidth="1"/>
    <col min="14589" max="14589" width="13.84765625" style="14" customWidth="1"/>
    <col min="14590" max="14590" width="12.59765625" style="14" customWidth="1"/>
    <col min="14591" max="14591" width="14.5" style="14" customWidth="1"/>
    <col min="14592" max="14592" width="14.3984375" style="14" customWidth="1"/>
    <col min="14593" max="14593" width="10.75" style="14" customWidth="1"/>
    <col min="14594" max="14839" width="9" style="14"/>
    <col min="14840" max="14840" width="6.5" style="14" customWidth="1"/>
    <col min="14841" max="14841" width="31.25" style="14" customWidth="1"/>
    <col min="14842" max="14842" width="42.75" style="14" customWidth="1"/>
    <col min="14843" max="14843" width="51" style="14" customWidth="1"/>
    <col min="14844" max="14844" width="17.75" style="14" customWidth="1"/>
    <col min="14845" max="14845" width="13.84765625" style="14" customWidth="1"/>
    <col min="14846" max="14846" width="12.59765625" style="14" customWidth="1"/>
    <col min="14847" max="14847" width="14.5" style="14" customWidth="1"/>
    <col min="14848" max="14848" width="14.3984375" style="14" customWidth="1"/>
    <col min="14849" max="14849" width="10.75" style="14" customWidth="1"/>
    <col min="14850" max="15095" width="9" style="14"/>
    <col min="15096" max="15096" width="6.5" style="14" customWidth="1"/>
    <col min="15097" max="15097" width="31.25" style="14" customWidth="1"/>
    <col min="15098" max="15098" width="42.75" style="14" customWidth="1"/>
    <col min="15099" max="15099" width="51" style="14" customWidth="1"/>
    <col min="15100" max="15100" width="17.75" style="14" customWidth="1"/>
    <col min="15101" max="15101" width="13.84765625" style="14" customWidth="1"/>
    <col min="15102" max="15102" width="12.59765625" style="14" customWidth="1"/>
    <col min="15103" max="15103" width="14.5" style="14" customWidth="1"/>
    <col min="15104" max="15104" width="14.3984375" style="14" customWidth="1"/>
    <col min="15105" max="15105" width="10.75" style="14" customWidth="1"/>
    <col min="15106" max="15351" width="9" style="14"/>
    <col min="15352" max="15352" width="6.5" style="14" customWidth="1"/>
    <col min="15353" max="15353" width="31.25" style="14" customWidth="1"/>
    <col min="15354" max="15354" width="42.75" style="14" customWidth="1"/>
    <col min="15355" max="15355" width="51" style="14" customWidth="1"/>
    <col min="15356" max="15356" width="17.75" style="14" customWidth="1"/>
    <col min="15357" max="15357" width="13.84765625" style="14" customWidth="1"/>
    <col min="15358" max="15358" width="12.59765625" style="14" customWidth="1"/>
    <col min="15359" max="15359" width="14.5" style="14" customWidth="1"/>
    <col min="15360" max="15360" width="14.3984375" style="14" customWidth="1"/>
    <col min="15361" max="15361" width="10.75" style="14" customWidth="1"/>
    <col min="15362" max="15607" width="9" style="14"/>
    <col min="15608" max="15608" width="6.5" style="14" customWidth="1"/>
    <col min="15609" max="15609" width="31.25" style="14" customWidth="1"/>
    <col min="15610" max="15610" width="42.75" style="14" customWidth="1"/>
    <col min="15611" max="15611" width="51" style="14" customWidth="1"/>
    <col min="15612" max="15612" width="17.75" style="14" customWidth="1"/>
    <col min="15613" max="15613" width="13.84765625" style="14" customWidth="1"/>
    <col min="15614" max="15614" width="12.59765625" style="14" customWidth="1"/>
    <col min="15615" max="15615" width="14.5" style="14" customWidth="1"/>
    <col min="15616" max="15616" width="14.3984375" style="14" customWidth="1"/>
    <col min="15617" max="15617" width="10.75" style="14" customWidth="1"/>
    <col min="15618" max="15863" width="9" style="14"/>
    <col min="15864" max="15864" width="6.5" style="14" customWidth="1"/>
    <col min="15865" max="15865" width="31.25" style="14" customWidth="1"/>
    <col min="15866" max="15866" width="42.75" style="14" customWidth="1"/>
    <col min="15867" max="15867" width="51" style="14" customWidth="1"/>
    <col min="15868" max="15868" width="17.75" style="14" customWidth="1"/>
    <col min="15869" max="15869" width="13.84765625" style="14" customWidth="1"/>
    <col min="15870" max="15870" width="12.59765625" style="14" customWidth="1"/>
    <col min="15871" max="15871" width="14.5" style="14" customWidth="1"/>
    <col min="15872" max="15872" width="14.3984375" style="14" customWidth="1"/>
    <col min="15873" max="15873" width="10.75" style="14" customWidth="1"/>
    <col min="15874" max="16119" width="9" style="14"/>
    <col min="16120" max="16120" width="6.5" style="14" customWidth="1"/>
    <col min="16121" max="16121" width="31.25" style="14" customWidth="1"/>
    <col min="16122" max="16122" width="42.75" style="14" customWidth="1"/>
    <col min="16123" max="16123" width="51" style="14" customWidth="1"/>
    <col min="16124" max="16124" width="17.75" style="14" customWidth="1"/>
    <col min="16125" max="16125" width="13.84765625" style="14" customWidth="1"/>
    <col min="16126" max="16126" width="12.59765625" style="14" customWidth="1"/>
    <col min="16127" max="16127" width="14.5" style="14" customWidth="1"/>
    <col min="16128" max="16128" width="14.3984375" style="14" customWidth="1"/>
    <col min="16129" max="16129" width="10.75" style="14" customWidth="1"/>
    <col min="16130" max="16375" width="9" style="14"/>
    <col min="16376" max="16384" width="8.84765625" style="14" customWidth="1"/>
  </cols>
  <sheetData>
    <row r="1" spans="1:5" ht="32.4" x14ac:dyDescent="0.5">
      <c r="A1" s="222" t="s">
        <v>178</v>
      </c>
      <c r="B1" s="223"/>
      <c r="C1" s="223"/>
      <c r="D1" s="223"/>
      <c r="E1" s="223"/>
    </row>
    <row r="2" spans="1:5" ht="18" customHeight="1" x14ac:dyDescent="0.5">
      <c r="A2" s="177" t="s">
        <v>1</v>
      </c>
      <c r="B2" s="178"/>
      <c r="C2" s="178"/>
      <c r="D2" s="178"/>
      <c r="E2" s="178"/>
    </row>
    <row r="3" spans="1:5" s="49" customFormat="1" ht="18.3" x14ac:dyDescent="0.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</row>
    <row r="4" spans="1:5" s="55" customFormat="1" ht="18.3" x14ac:dyDescent="0.5">
      <c r="A4" s="66">
        <v>1</v>
      </c>
      <c r="B4" s="67" t="s">
        <v>179</v>
      </c>
      <c r="C4" s="68" t="s">
        <v>8</v>
      </c>
      <c r="D4" s="73" t="s">
        <v>180</v>
      </c>
      <c r="E4" s="70">
        <f>1.2*6*2</f>
        <v>14.399999999999999</v>
      </c>
    </row>
    <row r="5" spans="1:5" s="49" customFormat="1" ht="18.3" x14ac:dyDescent="0.5">
      <c r="A5" s="66">
        <v>2</v>
      </c>
      <c r="B5" s="68" t="s">
        <v>12</v>
      </c>
      <c r="C5" s="68"/>
      <c r="D5" s="69"/>
      <c r="E5" s="70">
        <f>SUM(E4,E8)</f>
        <v>32.4</v>
      </c>
    </row>
    <row r="6" spans="1:5" s="44" customFormat="1" ht="18.3" x14ac:dyDescent="0.5">
      <c r="A6" s="66">
        <v>3</v>
      </c>
      <c r="B6" s="71" t="s">
        <v>13</v>
      </c>
      <c r="C6" s="111" t="s">
        <v>181</v>
      </c>
      <c r="D6" s="73" t="s">
        <v>182</v>
      </c>
      <c r="E6" s="74">
        <f>21*4.8</f>
        <v>100.8</v>
      </c>
    </row>
    <row r="7" spans="1:5" s="44" customFormat="1" ht="18.3" x14ac:dyDescent="0.5">
      <c r="A7" s="66">
        <v>4</v>
      </c>
      <c r="B7" s="157" t="s">
        <v>16</v>
      </c>
      <c r="C7" s="154"/>
      <c r="D7" s="73" t="s">
        <v>182</v>
      </c>
      <c r="E7" s="74">
        <f>21*4.8</f>
        <v>100.8</v>
      </c>
    </row>
    <row r="8" spans="1:5" ht="18.3" x14ac:dyDescent="0.5">
      <c r="A8" s="66">
        <v>5</v>
      </c>
      <c r="B8" s="71" t="s">
        <v>17</v>
      </c>
      <c r="C8" s="72" t="s">
        <v>8</v>
      </c>
      <c r="D8" s="73" t="s">
        <v>18</v>
      </c>
      <c r="E8" s="74">
        <f>6*3</f>
        <v>18</v>
      </c>
    </row>
    <row r="9" spans="1:5" ht="18.3" x14ac:dyDescent="0.5">
      <c r="A9" s="66">
        <v>6</v>
      </c>
      <c r="B9" s="71" t="s">
        <v>21</v>
      </c>
      <c r="C9" s="143" t="s">
        <v>22</v>
      </c>
      <c r="D9" s="73" t="s">
        <v>159</v>
      </c>
      <c r="E9" s="27">
        <v>4</v>
      </c>
    </row>
    <row r="10" spans="1:5" ht="18" customHeight="1" x14ac:dyDescent="0.5">
      <c r="A10" s="177" t="s">
        <v>112</v>
      </c>
      <c r="B10" s="178"/>
      <c r="C10" s="178"/>
      <c r="D10" s="178"/>
      <c r="E10" s="178"/>
    </row>
    <row r="11" spans="1:5" ht="18" customHeight="1" x14ac:dyDescent="0.5">
      <c r="A11" s="64" t="s">
        <v>2</v>
      </c>
      <c r="B11" s="64" t="s">
        <v>3</v>
      </c>
      <c r="C11" s="196" t="s">
        <v>25</v>
      </c>
      <c r="D11" s="196"/>
      <c r="E11" s="64" t="s">
        <v>26</v>
      </c>
    </row>
    <row r="12" spans="1:5" ht="18.3" x14ac:dyDescent="0.5">
      <c r="A12" s="192" t="s">
        <v>27</v>
      </c>
      <c r="B12" s="192"/>
      <c r="C12" s="192"/>
      <c r="D12" s="192"/>
      <c r="E12" s="192"/>
    </row>
    <row r="13" spans="1:5" s="56" customFormat="1" ht="18.3" x14ac:dyDescent="0.5">
      <c r="A13" s="75">
        <v>1</v>
      </c>
      <c r="B13" s="111" t="s">
        <v>28</v>
      </c>
      <c r="C13" s="165" t="s">
        <v>183</v>
      </c>
      <c r="D13" s="166"/>
      <c r="E13" s="76">
        <v>1</v>
      </c>
    </row>
    <row r="14" spans="1:5" ht="18.3" x14ac:dyDescent="0.5">
      <c r="A14" s="75">
        <v>2</v>
      </c>
      <c r="B14" s="111" t="s">
        <v>30</v>
      </c>
      <c r="C14" s="165" t="s">
        <v>184</v>
      </c>
      <c r="D14" s="166"/>
      <c r="E14" s="76">
        <v>8</v>
      </c>
    </row>
    <row r="15" spans="1:5" ht="18.3" x14ac:dyDescent="0.5">
      <c r="A15" s="75">
        <v>3</v>
      </c>
      <c r="B15" s="111" t="s">
        <v>32</v>
      </c>
      <c r="C15" s="165" t="s">
        <v>185</v>
      </c>
      <c r="D15" s="166"/>
      <c r="E15" s="76">
        <v>2</v>
      </c>
    </row>
    <row r="16" spans="1:5" ht="18.3" x14ac:dyDescent="0.5">
      <c r="A16" s="75">
        <v>4</v>
      </c>
      <c r="B16" s="154" t="s">
        <v>36</v>
      </c>
      <c r="C16" s="185" t="s">
        <v>186</v>
      </c>
      <c r="D16" s="176"/>
      <c r="E16" s="76">
        <v>4</v>
      </c>
    </row>
    <row r="17" spans="1:5" ht="18.3" x14ac:dyDescent="0.5">
      <c r="A17" s="75">
        <v>5</v>
      </c>
      <c r="B17" s="111" t="s">
        <v>36</v>
      </c>
      <c r="C17" s="165" t="s">
        <v>38</v>
      </c>
      <c r="D17" s="166"/>
      <c r="E17" s="76">
        <v>1</v>
      </c>
    </row>
    <row r="18" spans="1:5" ht="18.3" x14ac:dyDescent="0.5">
      <c r="A18" s="75">
        <v>6</v>
      </c>
      <c r="B18" s="111" t="s">
        <v>40</v>
      </c>
      <c r="C18" s="165" t="s">
        <v>41</v>
      </c>
      <c r="D18" s="166"/>
      <c r="E18" s="76">
        <v>4</v>
      </c>
    </row>
    <row r="19" spans="1:5" ht="18.3" x14ac:dyDescent="0.5">
      <c r="A19" s="75">
        <v>7</v>
      </c>
      <c r="B19" s="71" t="s">
        <v>42</v>
      </c>
      <c r="C19" s="165" t="s">
        <v>43</v>
      </c>
      <c r="D19" s="166"/>
      <c r="E19" s="113">
        <v>2</v>
      </c>
    </row>
    <row r="20" spans="1:5" ht="18.3" x14ac:dyDescent="0.5">
      <c r="A20" s="75">
        <v>8</v>
      </c>
      <c r="B20" s="154" t="s">
        <v>44</v>
      </c>
      <c r="C20" s="185" t="s">
        <v>45</v>
      </c>
      <c r="D20" s="176"/>
      <c r="E20" s="113">
        <v>2</v>
      </c>
    </row>
    <row r="21" spans="1:5" ht="18.3" x14ac:dyDescent="0.5">
      <c r="A21" s="75">
        <v>9</v>
      </c>
      <c r="B21" s="154" t="s">
        <v>46</v>
      </c>
      <c r="C21" s="185" t="s">
        <v>47</v>
      </c>
      <c r="D21" s="176"/>
      <c r="E21" s="76">
        <v>1</v>
      </c>
    </row>
    <row r="22" spans="1:5" ht="18.3" x14ac:dyDescent="0.5">
      <c r="A22" s="75">
        <v>10</v>
      </c>
      <c r="B22" s="71" t="s">
        <v>187</v>
      </c>
      <c r="C22" s="165" t="s">
        <v>49</v>
      </c>
      <c r="D22" s="166"/>
      <c r="E22" s="155">
        <v>1</v>
      </c>
    </row>
    <row r="23" spans="1:5" ht="18.3" x14ac:dyDescent="0.5">
      <c r="A23" s="75">
        <v>11</v>
      </c>
      <c r="B23" s="26" t="s">
        <v>50</v>
      </c>
      <c r="C23" s="164"/>
      <c r="D23" s="164"/>
      <c r="E23" s="27">
        <v>1</v>
      </c>
    </row>
    <row r="24" spans="1:5" ht="18.3" x14ac:dyDescent="0.5">
      <c r="A24" s="75">
        <v>12</v>
      </c>
      <c r="B24" s="111" t="s">
        <v>51</v>
      </c>
      <c r="C24" s="165"/>
      <c r="D24" s="166"/>
      <c r="E24" s="77">
        <v>2</v>
      </c>
    </row>
    <row r="25" spans="1:5" ht="18.3" x14ac:dyDescent="0.5">
      <c r="A25" s="75">
        <v>13</v>
      </c>
      <c r="B25" s="71" t="s">
        <v>52</v>
      </c>
      <c r="C25" s="166"/>
      <c r="D25" s="166"/>
      <c r="E25" s="78">
        <v>1</v>
      </c>
    </row>
    <row r="26" spans="1:5" ht="18.3" x14ac:dyDescent="0.5">
      <c r="A26" s="75">
        <v>14</v>
      </c>
      <c r="B26" s="111" t="s">
        <v>53</v>
      </c>
      <c r="C26" s="166"/>
      <c r="D26" s="166"/>
      <c r="E26" s="77">
        <v>1</v>
      </c>
    </row>
    <row r="27" spans="1:5" ht="18.3" x14ac:dyDescent="0.5">
      <c r="A27" s="192" t="s">
        <v>54</v>
      </c>
      <c r="B27" s="192"/>
      <c r="C27" s="192"/>
      <c r="D27" s="192"/>
      <c r="E27" s="192"/>
    </row>
    <row r="28" spans="1:5" ht="18.3" x14ac:dyDescent="0.5">
      <c r="A28" s="191">
        <v>1</v>
      </c>
      <c r="B28" s="164" t="s">
        <v>55</v>
      </c>
      <c r="C28" s="79" t="s">
        <v>56</v>
      </c>
      <c r="D28" s="79" t="s">
        <v>57</v>
      </c>
      <c r="E28" s="144">
        <v>1</v>
      </c>
    </row>
    <row r="29" spans="1:5" ht="18" customHeight="1" x14ac:dyDescent="0.5">
      <c r="A29" s="191"/>
      <c r="B29" s="164"/>
      <c r="C29" s="193" t="s">
        <v>58</v>
      </c>
      <c r="D29" s="164"/>
      <c r="E29" s="51">
        <v>1</v>
      </c>
    </row>
    <row r="30" spans="1:5" ht="18" customHeight="1" x14ac:dyDescent="0.5">
      <c r="A30" s="191"/>
      <c r="B30" s="164"/>
      <c r="C30" s="193" t="s">
        <v>59</v>
      </c>
      <c r="D30" s="164"/>
      <c r="E30" s="52">
        <v>4</v>
      </c>
    </row>
    <row r="31" spans="1:5" ht="18" customHeight="1" x14ac:dyDescent="0.5">
      <c r="A31" s="191"/>
      <c r="B31" s="164"/>
      <c r="C31" s="164" t="s">
        <v>60</v>
      </c>
      <c r="D31" s="164"/>
      <c r="E31" s="52">
        <v>2</v>
      </c>
    </row>
    <row r="32" spans="1:5" ht="18" customHeight="1" x14ac:dyDescent="0.5">
      <c r="A32" s="191"/>
      <c r="B32" s="164"/>
      <c r="C32" s="164" t="s">
        <v>61</v>
      </c>
      <c r="D32" s="164"/>
      <c r="E32" s="142">
        <v>800</v>
      </c>
    </row>
    <row r="33" spans="1:5" ht="18" customHeight="1" x14ac:dyDescent="0.5">
      <c r="A33" s="191"/>
      <c r="B33" s="164"/>
      <c r="C33" s="219" t="s">
        <v>62</v>
      </c>
      <c r="D33" s="220"/>
      <c r="E33" s="52">
        <v>1</v>
      </c>
    </row>
    <row r="34" spans="1:5" ht="18" customHeight="1" x14ac:dyDescent="0.5">
      <c r="A34" s="191"/>
      <c r="B34" s="164"/>
      <c r="C34" s="221" t="s">
        <v>273</v>
      </c>
      <c r="D34" s="221"/>
      <c r="E34" s="221"/>
    </row>
    <row r="35" spans="1:5" ht="18.3" x14ac:dyDescent="0.5">
      <c r="A35" s="190" t="s">
        <v>63</v>
      </c>
      <c r="B35" s="190"/>
      <c r="C35" s="190"/>
      <c r="D35" s="190"/>
      <c r="E35" s="190"/>
    </row>
    <row r="36" spans="1:5" ht="18" customHeight="1" x14ac:dyDescent="0.5">
      <c r="A36" s="191">
        <v>1</v>
      </c>
      <c r="B36" s="164" t="s">
        <v>64</v>
      </c>
      <c r="C36" s="213" t="s">
        <v>65</v>
      </c>
      <c r="D36" s="213"/>
      <c r="E36" s="110">
        <f>21*6</f>
        <v>126</v>
      </c>
    </row>
    <row r="37" spans="1:5" ht="18" customHeight="1" x14ac:dyDescent="0.5">
      <c r="A37" s="191"/>
      <c r="B37" s="164"/>
      <c r="C37" s="213" t="s">
        <v>67</v>
      </c>
      <c r="D37" s="213"/>
      <c r="E37" s="52">
        <v>2</v>
      </c>
    </row>
    <row r="38" spans="1:5" ht="18" customHeight="1" x14ac:dyDescent="0.5">
      <c r="A38" s="191"/>
      <c r="B38" s="164"/>
      <c r="C38" s="213" t="s">
        <v>68</v>
      </c>
      <c r="D38" s="213"/>
      <c r="E38" s="78">
        <v>1</v>
      </c>
    </row>
    <row r="39" spans="1:5" ht="18" customHeight="1" x14ac:dyDescent="0.5">
      <c r="A39" s="191"/>
      <c r="B39" s="164"/>
      <c r="C39" s="213" t="s">
        <v>69</v>
      </c>
      <c r="D39" s="213"/>
      <c r="E39" s="52">
        <v>1</v>
      </c>
    </row>
    <row r="40" spans="1:5" ht="18" customHeight="1" x14ac:dyDescent="0.5">
      <c r="A40" s="191"/>
      <c r="B40" s="164"/>
      <c r="C40" s="164" t="s">
        <v>70</v>
      </c>
      <c r="D40" s="164"/>
      <c r="E40" s="52">
        <v>2</v>
      </c>
    </row>
    <row r="41" spans="1:5" ht="18.3" x14ac:dyDescent="0.5">
      <c r="A41" s="163">
        <v>2</v>
      </c>
      <c r="B41" s="185" t="s">
        <v>71</v>
      </c>
      <c r="C41" s="217" t="s">
        <v>72</v>
      </c>
      <c r="D41" s="217"/>
      <c r="E41" s="54">
        <v>1</v>
      </c>
    </row>
    <row r="42" spans="1:5" ht="18.3" x14ac:dyDescent="0.5">
      <c r="A42" s="163"/>
      <c r="B42" s="176"/>
      <c r="C42" s="217" t="s">
        <v>73</v>
      </c>
      <c r="D42" s="217"/>
      <c r="E42" s="83">
        <v>4</v>
      </c>
    </row>
    <row r="43" spans="1:5" ht="18.3" x14ac:dyDescent="0.5">
      <c r="A43" s="163"/>
      <c r="B43" s="176"/>
      <c r="C43" s="186" t="s">
        <v>74</v>
      </c>
      <c r="D43" s="186"/>
      <c r="E43" s="83">
        <v>4</v>
      </c>
    </row>
    <row r="44" spans="1:5" ht="18.3" x14ac:dyDescent="0.5">
      <c r="A44" s="163"/>
      <c r="B44" s="176"/>
      <c r="C44" s="186" t="s">
        <v>75</v>
      </c>
      <c r="D44" s="186"/>
      <c r="E44" s="54">
        <v>2</v>
      </c>
    </row>
    <row r="45" spans="1:5" s="49" customFormat="1" ht="17.25" customHeight="1" x14ac:dyDescent="0.5">
      <c r="A45" s="163"/>
      <c r="B45" s="176"/>
      <c r="C45" s="187" t="s">
        <v>76</v>
      </c>
      <c r="D45" s="187"/>
      <c r="E45" s="85">
        <v>1</v>
      </c>
    </row>
    <row r="46" spans="1:5" s="49" customFormat="1" ht="17.25" customHeight="1" x14ac:dyDescent="0.5">
      <c r="A46" s="163"/>
      <c r="B46" s="176"/>
      <c r="C46" s="218" t="s">
        <v>77</v>
      </c>
      <c r="D46" s="187"/>
      <c r="E46" s="87">
        <v>2</v>
      </c>
    </row>
    <row r="47" spans="1:5" s="49" customFormat="1" x14ac:dyDescent="0.5">
      <c r="A47" s="163"/>
      <c r="B47" s="176"/>
      <c r="C47" s="218" t="s">
        <v>243</v>
      </c>
      <c r="D47" s="187"/>
      <c r="E47" s="85">
        <v>1</v>
      </c>
    </row>
    <row r="48" spans="1:5" s="49" customFormat="1" ht="18" customHeight="1" x14ac:dyDescent="0.5">
      <c r="A48" s="163"/>
      <c r="B48" s="176"/>
      <c r="C48" s="218" t="s">
        <v>188</v>
      </c>
      <c r="D48" s="187"/>
      <c r="E48" s="85">
        <v>2</v>
      </c>
    </row>
    <row r="49" spans="1:5" s="49" customFormat="1" x14ac:dyDescent="0.5">
      <c r="A49" s="163"/>
      <c r="B49" s="176"/>
      <c r="C49" s="218" t="s">
        <v>189</v>
      </c>
      <c r="D49" s="187"/>
      <c r="E49" s="85">
        <v>1</v>
      </c>
    </row>
    <row r="50" spans="1:5" ht="18" customHeight="1" x14ac:dyDescent="0.5">
      <c r="A50" s="163"/>
      <c r="B50" s="166"/>
      <c r="C50" s="218" t="s">
        <v>82</v>
      </c>
      <c r="D50" s="187"/>
      <c r="E50" s="85">
        <v>2</v>
      </c>
    </row>
    <row r="51" spans="1:5" s="49" customFormat="1" x14ac:dyDescent="0.5">
      <c r="A51" s="163"/>
      <c r="B51" s="176"/>
      <c r="C51" s="218" t="s">
        <v>190</v>
      </c>
      <c r="D51" s="187"/>
      <c r="E51" s="85">
        <v>1</v>
      </c>
    </row>
    <row r="52" spans="1:5" s="49" customFormat="1" ht="18.3" x14ac:dyDescent="0.5">
      <c r="A52" s="75">
        <v>3</v>
      </c>
      <c r="B52" s="71" t="s">
        <v>191</v>
      </c>
      <c r="C52" s="188" t="s">
        <v>192</v>
      </c>
      <c r="D52" s="188"/>
      <c r="E52" s="85">
        <v>2</v>
      </c>
    </row>
    <row r="53" spans="1:5" s="49" customFormat="1" ht="18.3" x14ac:dyDescent="0.5">
      <c r="A53" s="75">
        <v>4</v>
      </c>
      <c r="B53" s="71" t="s">
        <v>188</v>
      </c>
      <c r="C53" s="188" t="s">
        <v>193</v>
      </c>
      <c r="D53" s="188"/>
      <c r="E53" s="85">
        <v>1</v>
      </c>
    </row>
    <row r="54" spans="1:5" ht="18.3" x14ac:dyDescent="0.5">
      <c r="A54" s="88">
        <v>5</v>
      </c>
      <c r="B54" s="79" t="s">
        <v>83</v>
      </c>
      <c r="C54" s="213"/>
      <c r="D54" s="213"/>
      <c r="E54" s="89">
        <v>1</v>
      </c>
    </row>
    <row r="55" spans="1:5" ht="18.3" x14ac:dyDescent="0.5">
      <c r="A55" s="190" t="s">
        <v>84</v>
      </c>
      <c r="B55" s="190"/>
      <c r="C55" s="190"/>
      <c r="D55" s="190"/>
      <c r="E55" s="190"/>
    </row>
    <row r="56" spans="1:5" ht="18.3" x14ac:dyDescent="0.5">
      <c r="A56" s="88">
        <v>1</v>
      </c>
      <c r="B56" s="71" t="s">
        <v>194</v>
      </c>
      <c r="C56" s="193" t="s">
        <v>175</v>
      </c>
      <c r="D56" s="164"/>
      <c r="E56" s="52">
        <v>1</v>
      </c>
    </row>
    <row r="57" spans="1:5" s="57" customFormat="1" ht="18.3" x14ac:dyDescent="0.5">
      <c r="A57" s="88">
        <v>2</v>
      </c>
      <c r="B57" s="111" t="s">
        <v>91</v>
      </c>
      <c r="C57" s="218"/>
      <c r="D57" s="187"/>
      <c r="E57" s="27">
        <v>8</v>
      </c>
    </row>
    <row r="58" spans="1:5" ht="18.3" x14ac:dyDescent="0.5">
      <c r="A58" s="88">
        <v>3</v>
      </c>
      <c r="B58" s="111" t="s">
        <v>92</v>
      </c>
      <c r="C58" s="166"/>
      <c r="D58" s="166"/>
      <c r="E58" s="27">
        <v>8</v>
      </c>
    </row>
    <row r="59" spans="1:5" ht="18.3" x14ac:dyDescent="0.5">
      <c r="A59" s="88">
        <v>4</v>
      </c>
      <c r="B59" s="111" t="s">
        <v>94</v>
      </c>
      <c r="C59" s="176"/>
      <c r="D59" s="176"/>
      <c r="E59" s="76">
        <v>1</v>
      </c>
    </row>
    <row r="60" spans="1:5" ht="18.3" x14ac:dyDescent="0.5">
      <c r="A60" s="88">
        <v>5</v>
      </c>
      <c r="B60" s="111" t="s">
        <v>95</v>
      </c>
      <c r="C60" s="176"/>
      <c r="D60" s="176"/>
      <c r="E60" s="97">
        <v>48</v>
      </c>
    </row>
    <row r="61" spans="1:5" ht="18.3" x14ac:dyDescent="0.5">
      <c r="A61" s="88">
        <v>6</v>
      </c>
      <c r="B61" s="111" t="s">
        <v>96</v>
      </c>
      <c r="C61" s="166"/>
      <c r="D61" s="166"/>
      <c r="E61" s="27">
        <v>4</v>
      </c>
    </row>
    <row r="62" spans="1:5" ht="18.3" x14ac:dyDescent="0.5">
      <c r="A62" s="88">
        <v>7</v>
      </c>
      <c r="B62" s="79" t="s">
        <v>83</v>
      </c>
      <c r="C62" s="218"/>
      <c r="D62" s="187"/>
      <c r="E62" s="89">
        <v>1</v>
      </c>
    </row>
    <row r="63" spans="1:5" ht="18" customHeight="1" x14ac:dyDescent="0.5">
      <c r="A63" s="177" t="s">
        <v>97</v>
      </c>
      <c r="B63" s="178"/>
      <c r="C63" s="178"/>
      <c r="D63" s="178"/>
      <c r="E63" s="178"/>
    </row>
    <row r="64" spans="1:5" ht="18.3" x14ac:dyDescent="0.5">
      <c r="A64" s="158">
        <v>1</v>
      </c>
      <c r="B64" s="84" t="s">
        <v>98</v>
      </c>
      <c r="C64" s="209"/>
      <c r="D64" s="210"/>
      <c r="E64" s="98">
        <v>1</v>
      </c>
    </row>
    <row r="65" spans="1:5" ht="18.3" x14ac:dyDescent="0.5">
      <c r="A65" s="158">
        <v>2</v>
      </c>
      <c r="B65" s="86" t="s">
        <v>99</v>
      </c>
      <c r="C65" s="173" t="s">
        <v>100</v>
      </c>
      <c r="D65" s="173"/>
      <c r="E65" s="98">
        <v>1</v>
      </c>
    </row>
    <row r="66" spans="1:5" ht="18.3" x14ac:dyDescent="0.5">
      <c r="A66" s="158">
        <v>3</v>
      </c>
      <c r="B66" s="84" t="s">
        <v>101</v>
      </c>
      <c r="C66" s="173" t="s">
        <v>102</v>
      </c>
      <c r="D66" s="173"/>
      <c r="E66" s="98">
        <v>3</v>
      </c>
    </row>
    <row r="67" spans="1:5" ht="18.3" x14ac:dyDescent="0.5">
      <c r="A67" s="158">
        <v>4</v>
      </c>
      <c r="B67" s="86" t="s">
        <v>103</v>
      </c>
      <c r="C67" s="173" t="s">
        <v>100</v>
      </c>
      <c r="D67" s="173"/>
      <c r="E67" s="98">
        <v>1</v>
      </c>
    </row>
    <row r="68" spans="1:5" ht="18.3" x14ac:dyDescent="0.5">
      <c r="A68" s="158">
        <v>5</v>
      </c>
      <c r="B68" s="84" t="s">
        <v>104</v>
      </c>
      <c r="C68" s="173" t="s">
        <v>102</v>
      </c>
      <c r="D68" s="173"/>
      <c r="E68" s="98">
        <v>2</v>
      </c>
    </row>
    <row r="69" spans="1:5" ht="18.3" x14ac:dyDescent="0.5">
      <c r="A69" s="158">
        <v>6</v>
      </c>
      <c r="B69" s="86" t="s">
        <v>105</v>
      </c>
      <c r="C69" s="173" t="s">
        <v>100</v>
      </c>
      <c r="D69" s="173"/>
      <c r="E69" s="98">
        <v>1</v>
      </c>
    </row>
    <row r="70" spans="1:5" ht="18.3" x14ac:dyDescent="0.5">
      <c r="A70" s="158">
        <v>7</v>
      </c>
      <c r="B70" s="84" t="s">
        <v>106</v>
      </c>
      <c r="C70" s="173" t="s">
        <v>102</v>
      </c>
      <c r="D70" s="173"/>
      <c r="E70" s="98">
        <v>2</v>
      </c>
    </row>
  </sheetData>
  <mergeCells count="68">
    <mergeCell ref="A1:E1"/>
    <mergeCell ref="A2:E2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7:E27"/>
    <mergeCell ref="A28:A34"/>
    <mergeCell ref="B28:B34"/>
    <mergeCell ref="C42:D42"/>
    <mergeCell ref="C43:D43"/>
    <mergeCell ref="C44:D44"/>
    <mergeCell ref="C33:D33"/>
    <mergeCell ref="C29:D29"/>
    <mergeCell ref="C30:D30"/>
    <mergeCell ref="C31:D31"/>
    <mergeCell ref="C32:D32"/>
    <mergeCell ref="C34:E34"/>
    <mergeCell ref="A35:E35"/>
    <mergeCell ref="C36:D36"/>
    <mergeCell ref="C37:D37"/>
    <mergeCell ref="C38:D38"/>
    <mergeCell ref="C39:D39"/>
    <mergeCell ref="A36:A40"/>
    <mergeCell ref="C40:D40"/>
    <mergeCell ref="B36:B40"/>
    <mergeCell ref="A41:A51"/>
    <mergeCell ref="B41:B51"/>
    <mergeCell ref="C59:D59"/>
    <mergeCell ref="C46:D46"/>
    <mergeCell ref="C52:D52"/>
    <mergeCell ref="C53:D53"/>
    <mergeCell ref="C54:D54"/>
    <mergeCell ref="A55:E55"/>
    <mergeCell ref="C45:D45"/>
    <mergeCell ref="C60:D60"/>
    <mergeCell ref="C61:D61"/>
    <mergeCell ref="C41:D41"/>
    <mergeCell ref="C68:D68"/>
    <mergeCell ref="C69:D69"/>
    <mergeCell ref="C47:D47"/>
    <mergeCell ref="C48:D48"/>
    <mergeCell ref="C49:D49"/>
    <mergeCell ref="C50:D50"/>
    <mergeCell ref="C51:D51"/>
    <mergeCell ref="C57:D57"/>
    <mergeCell ref="C62:D62"/>
    <mergeCell ref="C56:D56"/>
    <mergeCell ref="C58:D58"/>
    <mergeCell ref="C70:D70"/>
    <mergeCell ref="C66:D66"/>
    <mergeCell ref="C67:D67"/>
    <mergeCell ref="A63:E63"/>
    <mergeCell ref="C65:D65"/>
    <mergeCell ref="C64:D64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6" fitToHeight="0" orientation="portrait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opLeftCell="A58" zoomScale="115" zoomScaleNormal="115" workbookViewId="0">
      <selection activeCell="E18" sqref="E18"/>
    </sheetView>
  </sheetViews>
  <sheetFormatPr defaultColWidth="9" defaultRowHeight="17.399999999999999" x14ac:dyDescent="0.5"/>
  <cols>
    <col min="1" max="1" width="6.5" style="58" customWidth="1"/>
    <col min="2" max="2" width="20.84765625" style="59" customWidth="1"/>
    <col min="3" max="3" width="25.84765625" style="60" customWidth="1"/>
    <col min="4" max="4" width="13.59765625" style="61" customWidth="1"/>
    <col min="5" max="5" width="13" style="60" customWidth="1"/>
    <col min="6" max="6" width="37.25" style="94" customWidth="1"/>
    <col min="7" max="248" width="9" style="14"/>
    <col min="249" max="249" width="6.5" style="14" customWidth="1"/>
    <col min="250" max="250" width="31.25" style="14" customWidth="1"/>
    <col min="251" max="251" width="42.75" style="14" customWidth="1"/>
    <col min="252" max="252" width="51" style="14" customWidth="1"/>
    <col min="253" max="253" width="17.75" style="14" customWidth="1"/>
    <col min="254" max="254" width="13.84765625" style="14" customWidth="1"/>
    <col min="255" max="255" width="12.59765625" style="14" customWidth="1"/>
    <col min="256" max="256" width="14.5" style="14" customWidth="1"/>
    <col min="257" max="257" width="14.3984375" style="14" customWidth="1"/>
    <col min="258" max="258" width="10.75" style="14" customWidth="1"/>
    <col min="259" max="504" width="9" style="14"/>
    <col min="505" max="505" width="6.5" style="14" customWidth="1"/>
    <col min="506" max="506" width="31.25" style="14" customWidth="1"/>
    <col min="507" max="507" width="42.75" style="14" customWidth="1"/>
    <col min="508" max="508" width="51" style="14" customWidth="1"/>
    <col min="509" max="509" width="17.75" style="14" customWidth="1"/>
    <col min="510" max="510" width="13.84765625" style="14" customWidth="1"/>
    <col min="511" max="511" width="12.59765625" style="14" customWidth="1"/>
    <col min="512" max="512" width="14.5" style="14" customWidth="1"/>
    <col min="513" max="513" width="14.3984375" style="14" customWidth="1"/>
    <col min="514" max="514" width="10.75" style="14" customWidth="1"/>
    <col min="515" max="760" width="9" style="14"/>
    <col min="761" max="761" width="6.5" style="14" customWidth="1"/>
    <col min="762" max="762" width="31.25" style="14" customWidth="1"/>
    <col min="763" max="763" width="42.75" style="14" customWidth="1"/>
    <col min="764" max="764" width="51" style="14" customWidth="1"/>
    <col min="765" max="765" width="17.75" style="14" customWidth="1"/>
    <col min="766" max="766" width="13.84765625" style="14" customWidth="1"/>
    <col min="767" max="767" width="12.59765625" style="14" customWidth="1"/>
    <col min="768" max="768" width="14.5" style="14" customWidth="1"/>
    <col min="769" max="769" width="14.3984375" style="14" customWidth="1"/>
    <col min="770" max="770" width="10.75" style="14" customWidth="1"/>
    <col min="771" max="1016" width="9" style="14"/>
    <col min="1017" max="1017" width="6.5" style="14" customWidth="1"/>
    <col min="1018" max="1018" width="31.25" style="14" customWidth="1"/>
    <col min="1019" max="1019" width="42.75" style="14" customWidth="1"/>
    <col min="1020" max="1020" width="51" style="14" customWidth="1"/>
    <col min="1021" max="1021" width="17.75" style="14" customWidth="1"/>
    <col min="1022" max="1022" width="13.84765625" style="14" customWidth="1"/>
    <col min="1023" max="1023" width="12.59765625" style="14" customWidth="1"/>
    <col min="1024" max="1024" width="14.5" style="14" customWidth="1"/>
    <col min="1025" max="1025" width="14.3984375" style="14" customWidth="1"/>
    <col min="1026" max="1026" width="10.75" style="14" customWidth="1"/>
    <col min="1027" max="1272" width="9" style="14"/>
    <col min="1273" max="1273" width="6.5" style="14" customWidth="1"/>
    <col min="1274" max="1274" width="31.25" style="14" customWidth="1"/>
    <col min="1275" max="1275" width="42.75" style="14" customWidth="1"/>
    <col min="1276" max="1276" width="51" style="14" customWidth="1"/>
    <col min="1277" max="1277" width="17.75" style="14" customWidth="1"/>
    <col min="1278" max="1278" width="13.84765625" style="14" customWidth="1"/>
    <col min="1279" max="1279" width="12.59765625" style="14" customWidth="1"/>
    <col min="1280" max="1280" width="14.5" style="14" customWidth="1"/>
    <col min="1281" max="1281" width="14.3984375" style="14" customWidth="1"/>
    <col min="1282" max="1282" width="10.75" style="14" customWidth="1"/>
    <col min="1283" max="1528" width="9" style="14"/>
    <col min="1529" max="1529" width="6.5" style="14" customWidth="1"/>
    <col min="1530" max="1530" width="31.25" style="14" customWidth="1"/>
    <col min="1531" max="1531" width="42.75" style="14" customWidth="1"/>
    <col min="1532" max="1532" width="51" style="14" customWidth="1"/>
    <col min="1533" max="1533" width="17.75" style="14" customWidth="1"/>
    <col min="1534" max="1534" width="13.84765625" style="14" customWidth="1"/>
    <col min="1535" max="1535" width="12.59765625" style="14" customWidth="1"/>
    <col min="1536" max="1536" width="14.5" style="14" customWidth="1"/>
    <col min="1537" max="1537" width="14.3984375" style="14" customWidth="1"/>
    <col min="1538" max="1538" width="10.75" style="14" customWidth="1"/>
    <col min="1539" max="1784" width="9" style="14"/>
    <col min="1785" max="1785" width="6.5" style="14" customWidth="1"/>
    <col min="1786" max="1786" width="31.25" style="14" customWidth="1"/>
    <col min="1787" max="1787" width="42.75" style="14" customWidth="1"/>
    <col min="1788" max="1788" width="51" style="14" customWidth="1"/>
    <col min="1789" max="1789" width="17.75" style="14" customWidth="1"/>
    <col min="1790" max="1790" width="13.84765625" style="14" customWidth="1"/>
    <col min="1791" max="1791" width="12.59765625" style="14" customWidth="1"/>
    <col min="1792" max="1792" width="14.5" style="14" customWidth="1"/>
    <col min="1793" max="1793" width="14.3984375" style="14" customWidth="1"/>
    <col min="1794" max="1794" width="10.75" style="14" customWidth="1"/>
    <col min="1795" max="2040" width="9" style="14"/>
    <col min="2041" max="2041" width="6.5" style="14" customWidth="1"/>
    <col min="2042" max="2042" width="31.25" style="14" customWidth="1"/>
    <col min="2043" max="2043" width="42.75" style="14" customWidth="1"/>
    <col min="2044" max="2044" width="51" style="14" customWidth="1"/>
    <col min="2045" max="2045" width="17.75" style="14" customWidth="1"/>
    <col min="2046" max="2046" width="13.84765625" style="14" customWidth="1"/>
    <col min="2047" max="2047" width="12.59765625" style="14" customWidth="1"/>
    <col min="2048" max="2048" width="14.5" style="14" customWidth="1"/>
    <col min="2049" max="2049" width="14.3984375" style="14" customWidth="1"/>
    <col min="2050" max="2050" width="10.75" style="14" customWidth="1"/>
    <col min="2051" max="2296" width="9" style="14"/>
    <col min="2297" max="2297" width="6.5" style="14" customWidth="1"/>
    <col min="2298" max="2298" width="31.25" style="14" customWidth="1"/>
    <col min="2299" max="2299" width="42.75" style="14" customWidth="1"/>
    <col min="2300" max="2300" width="51" style="14" customWidth="1"/>
    <col min="2301" max="2301" width="17.75" style="14" customWidth="1"/>
    <col min="2302" max="2302" width="13.84765625" style="14" customWidth="1"/>
    <col min="2303" max="2303" width="12.59765625" style="14" customWidth="1"/>
    <col min="2304" max="2304" width="14.5" style="14" customWidth="1"/>
    <col min="2305" max="2305" width="14.3984375" style="14" customWidth="1"/>
    <col min="2306" max="2306" width="10.75" style="14" customWidth="1"/>
    <col min="2307" max="2552" width="9" style="14"/>
    <col min="2553" max="2553" width="6.5" style="14" customWidth="1"/>
    <col min="2554" max="2554" width="31.25" style="14" customWidth="1"/>
    <col min="2555" max="2555" width="42.75" style="14" customWidth="1"/>
    <col min="2556" max="2556" width="51" style="14" customWidth="1"/>
    <col min="2557" max="2557" width="17.75" style="14" customWidth="1"/>
    <col min="2558" max="2558" width="13.84765625" style="14" customWidth="1"/>
    <col min="2559" max="2559" width="12.59765625" style="14" customWidth="1"/>
    <col min="2560" max="2560" width="14.5" style="14" customWidth="1"/>
    <col min="2561" max="2561" width="14.3984375" style="14" customWidth="1"/>
    <col min="2562" max="2562" width="10.75" style="14" customWidth="1"/>
    <col min="2563" max="2808" width="9" style="14"/>
    <col min="2809" max="2809" width="6.5" style="14" customWidth="1"/>
    <col min="2810" max="2810" width="31.25" style="14" customWidth="1"/>
    <col min="2811" max="2811" width="42.75" style="14" customWidth="1"/>
    <col min="2812" max="2812" width="51" style="14" customWidth="1"/>
    <col min="2813" max="2813" width="17.75" style="14" customWidth="1"/>
    <col min="2814" max="2814" width="13.84765625" style="14" customWidth="1"/>
    <col min="2815" max="2815" width="12.59765625" style="14" customWidth="1"/>
    <col min="2816" max="2816" width="14.5" style="14" customWidth="1"/>
    <col min="2817" max="2817" width="14.3984375" style="14" customWidth="1"/>
    <col min="2818" max="2818" width="10.75" style="14" customWidth="1"/>
    <col min="2819" max="3064" width="9" style="14"/>
    <col min="3065" max="3065" width="6.5" style="14" customWidth="1"/>
    <col min="3066" max="3066" width="31.25" style="14" customWidth="1"/>
    <col min="3067" max="3067" width="42.75" style="14" customWidth="1"/>
    <col min="3068" max="3068" width="51" style="14" customWidth="1"/>
    <col min="3069" max="3069" width="17.75" style="14" customWidth="1"/>
    <col min="3070" max="3070" width="13.84765625" style="14" customWidth="1"/>
    <col min="3071" max="3071" width="12.59765625" style="14" customWidth="1"/>
    <col min="3072" max="3072" width="14.5" style="14" customWidth="1"/>
    <col min="3073" max="3073" width="14.3984375" style="14" customWidth="1"/>
    <col min="3074" max="3074" width="10.75" style="14" customWidth="1"/>
    <col min="3075" max="3320" width="9" style="14"/>
    <col min="3321" max="3321" width="6.5" style="14" customWidth="1"/>
    <col min="3322" max="3322" width="31.25" style="14" customWidth="1"/>
    <col min="3323" max="3323" width="42.75" style="14" customWidth="1"/>
    <col min="3324" max="3324" width="51" style="14" customWidth="1"/>
    <col min="3325" max="3325" width="17.75" style="14" customWidth="1"/>
    <col min="3326" max="3326" width="13.84765625" style="14" customWidth="1"/>
    <col min="3327" max="3327" width="12.59765625" style="14" customWidth="1"/>
    <col min="3328" max="3328" width="14.5" style="14" customWidth="1"/>
    <col min="3329" max="3329" width="14.3984375" style="14" customWidth="1"/>
    <col min="3330" max="3330" width="10.75" style="14" customWidth="1"/>
    <col min="3331" max="3576" width="9" style="14"/>
    <col min="3577" max="3577" width="6.5" style="14" customWidth="1"/>
    <col min="3578" max="3578" width="31.25" style="14" customWidth="1"/>
    <col min="3579" max="3579" width="42.75" style="14" customWidth="1"/>
    <col min="3580" max="3580" width="51" style="14" customWidth="1"/>
    <col min="3581" max="3581" width="17.75" style="14" customWidth="1"/>
    <col min="3582" max="3582" width="13.84765625" style="14" customWidth="1"/>
    <col min="3583" max="3583" width="12.59765625" style="14" customWidth="1"/>
    <col min="3584" max="3584" width="14.5" style="14" customWidth="1"/>
    <col min="3585" max="3585" width="14.3984375" style="14" customWidth="1"/>
    <col min="3586" max="3586" width="10.75" style="14" customWidth="1"/>
    <col min="3587" max="3832" width="9" style="14"/>
    <col min="3833" max="3833" width="6.5" style="14" customWidth="1"/>
    <col min="3834" max="3834" width="31.25" style="14" customWidth="1"/>
    <col min="3835" max="3835" width="42.75" style="14" customWidth="1"/>
    <col min="3836" max="3836" width="51" style="14" customWidth="1"/>
    <col min="3837" max="3837" width="17.75" style="14" customWidth="1"/>
    <col min="3838" max="3838" width="13.84765625" style="14" customWidth="1"/>
    <col min="3839" max="3839" width="12.59765625" style="14" customWidth="1"/>
    <col min="3840" max="3840" width="14.5" style="14" customWidth="1"/>
    <col min="3841" max="3841" width="14.3984375" style="14" customWidth="1"/>
    <col min="3842" max="3842" width="10.75" style="14" customWidth="1"/>
    <col min="3843" max="4088" width="9" style="14"/>
    <col min="4089" max="4089" width="6.5" style="14" customWidth="1"/>
    <col min="4090" max="4090" width="31.25" style="14" customWidth="1"/>
    <col min="4091" max="4091" width="42.75" style="14" customWidth="1"/>
    <col min="4092" max="4092" width="51" style="14" customWidth="1"/>
    <col min="4093" max="4093" width="17.75" style="14" customWidth="1"/>
    <col min="4094" max="4094" width="13.84765625" style="14" customWidth="1"/>
    <col min="4095" max="4095" width="12.59765625" style="14" customWidth="1"/>
    <col min="4096" max="4096" width="14.5" style="14" customWidth="1"/>
    <col min="4097" max="4097" width="14.3984375" style="14" customWidth="1"/>
    <col min="4098" max="4098" width="10.75" style="14" customWidth="1"/>
    <col min="4099" max="4344" width="9" style="14"/>
    <col min="4345" max="4345" width="6.5" style="14" customWidth="1"/>
    <col min="4346" max="4346" width="31.25" style="14" customWidth="1"/>
    <col min="4347" max="4347" width="42.75" style="14" customWidth="1"/>
    <col min="4348" max="4348" width="51" style="14" customWidth="1"/>
    <col min="4349" max="4349" width="17.75" style="14" customWidth="1"/>
    <col min="4350" max="4350" width="13.84765625" style="14" customWidth="1"/>
    <col min="4351" max="4351" width="12.59765625" style="14" customWidth="1"/>
    <col min="4352" max="4352" width="14.5" style="14" customWidth="1"/>
    <col min="4353" max="4353" width="14.3984375" style="14" customWidth="1"/>
    <col min="4354" max="4354" width="10.75" style="14" customWidth="1"/>
    <col min="4355" max="4600" width="9" style="14"/>
    <col min="4601" max="4601" width="6.5" style="14" customWidth="1"/>
    <col min="4602" max="4602" width="31.25" style="14" customWidth="1"/>
    <col min="4603" max="4603" width="42.75" style="14" customWidth="1"/>
    <col min="4604" max="4604" width="51" style="14" customWidth="1"/>
    <col min="4605" max="4605" width="17.75" style="14" customWidth="1"/>
    <col min="4606" max="4606" width="13.84765625" style="14" customWidth="1"/>
    <col min="4607" max="4607" width="12.59765625" style="14" customWidth="1"/>
    <col min="4608" max="4608" width="14.5" style="14" customWidth="1"/>
    <col min="4609" max="4609" width="14.3984375" style="14" customWidth="1"/>
    <col min="4610" max="4610" width="10.75" style="14" customWidth="1"/>
    <col min="4611" max="4856" width="9" style="14"/>
    <col min="4857" max="4857" width="6.5" style="14" customWidth="1"/>
    <col min="4858" max="4858" width="31.25" style="14" customWidth="1"/>
    <col min="4859" max="4859" width="42.75" style="14" customWidth="1"/>
    <col min="4860" max="4860" width="51" style="14" customWidth="1"/>
    <col min="4861" max="4861" width="17.75" style="14" customWidth="1"/>
    <col min="4862" max="4862" width="13.84765625" style="14" customWidth="1"/>
    <col min="4863" max="4863" width="12.59765625" style="14" customWidth="1"/>
    <col min="4864" max="4864" width="14.5" style="14" customWidth="1"/>
    <col min="4865" max="4865" width="14.3984375" style="14" customWidth="1"/>
    <col min="4866" max="4866" width="10.75" style="14" customWidth="1"/>
    <col min="4867" max="5112" width="9" style="14"/>
    <col min="5113" max="5113" width="6.5" style="14" customWidth="1"/>
    <col min="5114" max="5114" width="31.25" style="14" customWidth="1"/>
    <col min="5115" max="5115" width="42.75" style="14" customWidth="1"/>
    <col min="5116" max="5116" width="51" style="14" customWidth="1"/>
    <col min="5117" max="5117" width="17.75" style="14" customWidth="1"/>
    <col min="5118" max="5118" width="13.84765625" style="14" customWidth="1"/>
    <col min="5119" max="5119" width="12.59765625" style="14" customWidth="1"/>
    <col min="5120" max="5120" width="14.5" style="14" customWidth="1"/>
    <col min="5121" max="5121" width="14.3984375" style="14" customWidth="1"/>
    <col min="5122" max="5122" width="10.75" style="14" customWidth="1"/>
    <col min="5123" max="5368" width="9" style="14"/>
    <col min="5369" max="5369" width="6.5" style="14" customWidth="1"/>
    <col min="5370" max="5370" width="31.25" style="14" customWidth="1"/>
    <col min="5371" max="5371" width="42.75" style="14" customWidth="1"/>
    <col min="5372" max="5372" width="51" style="14" customWidth="1"/>
    <col min="5373" max="5373" width="17.75" style="14" customWidth="1"/>
    <col min="5374" max="5374" width="13.84765625" style="14" customWidth="1"/>
    <col min="5375" max="5375" width="12.59765625" style="14" customWidth="1"/>
    <col min="5376" max="5376" width="14.5" style="14" customWidth="1"/>
    <col min="5377" max="5377" width="14.3984375" style="14" customWidth="1"/>
    <col min="5378" max="5378" width="10.75" style="14" customWidth="1"/>
    <col min="5379" max="5624" width="9" style="14"/>
    <col min="5625" max="5625" width="6.5" style="14" customWidth="1"/>
    <col min="5626" max="5626" width="31.25" style="14" customWidth="1"/>
    <col min="5627" max="5627" width="42.75" style="14" customWidth="1"/>
    <col min="5628" max="5628" width="51" style="14" customWidth="1"/>
    <col min="5629" max="5629" width="17.75" style="14" customWidth="1"/>
    <col min="5630" max="5630" width="13.84765625" style="14" customWidth="1"/>
    <col min="5631" max="5631" width="12.59765625" style="14" customWidth="1"/>
    <col min="5632" max="5632" width="14.5" style="14" customWidth="1"/>
    <col min="5633" max="5633" width="14.3984375" style="14" customWidth="1"/>
    <col min="5634" max="5634" width="10.75" style="14" customWidth="1"/>
    <col min="5635" max="5880" width="9" style="14"/>
    <col min="5881" max="5881" width="6.5" style="14" customWidth="1"/>
    <col min="5882" max="5882" width="31.25" style="14" customWidth="1"/>
    <col min="5883" max="5883" width="42.75" style="14" customWidth="1"/>
    <col min="5884" max="5884" width="51" style="14" customWidth="1"/>
    <col min="5885" max="5885" width="17.75" style="14" customWidth="1"/>
    <col min="5886" max="5886" width="13.84765625" style="14" customWidth="1"/>
    <col min="5887" max="5887" width="12.59765625" style="14" customWidth="1"/>
    <col min="5888" max="5888" width="14.5" style="14" customWidth="1"/>
    <col min="5889" max="5889" width="14.3984375" style="14" customWidth="1"/>
    <col min="5890" max="5890" width="10.75" style="14" customWidth="1"/>
    <col min="5891" max="6136" width="9" style="14"/>
    <col min="6137" max="6137" width="6.5" style="14" customWidth="1"/>
    <col min="6138" max="6138" width="31.25" style="14" customWidth="1"/>
    <col min="6139" max="6139" width="42.75" style="14" customWidth="1"/>
    <col min="6140" max="6140" width="51" style="14" customWidth="1"/>
    <col min="6141" max="6141" width="17.75" style="14" customWidth="1"/>
    <col min="6142" max="6142" width="13.84765625" style="14" customWidth="1"/>
    <col min="6143" max="6143" width="12.59765625" style="14" customWidth="1"/>
    <col min="6144" max="6144" width="14.5" style="14" customWidth="1"/>
    <col min="6145" max="6145" width="14.3984375" style="14" customWidth="1"/>
    <col min="6146" max="6146" width="10.75" style="14" customWidth="1"/>
    <col min="6147" max="6392" width="9" style="14"/>
    <col min="6393" max="6393" width="6.5" style="14" customWidth="1"/>
    <col min="6394" max="6394" width="31.25" style="14" customWidth="1"/>
    <col min="6395" max="6395" width="42.75" style="14" customWidth="1"/>
    <col min="6396" max="6396" width="51" style="14" customWidth="1"/>
    <col min="6397" max="6397" width="17.75" style="14" customWidth="1"/>
    <col min="6398" max="6398" width="13.84765625" style="14" customWidth="1"/>
    <col min="6399" max="6399" width="12.59765625" style="14" customWidth="1"/>
    <col min="6400" max="6400" width="14.5" style="14" customWidth="1"/>
    <col min="6401" max="6401" width="14.3984375" style="14" customWidth="1"/>
    <col min="6402" max="6402" width="10.75" style="14" customWidth="1"/>
    <col min="6403" max="6648" width="9" style="14"/>
    <col min="6649" max="6649" width="6.5" style="14" customWidth="1"/>
    <col min="6650" max="6650" width="31.25" style="14" customWidth="1"/>
    <col min="6651" max="6651" width="42.75" style="14" customWidth="1"/>
    <col min="6652" max="6652" width="51" style="14" customWidth="1"/>
    <col min="6653" max="6653" width="17.75" style="14" customWidth="1"/>
    <col min="6654" max="6654" width="13.84765625" style="14" customWidth="1"/>
    <col min="6655" max="6655" width="12.59765625" style="14" customWidth="1"/>
    <col min="6656" max="6656" width="14.5" style="14" customWidth="1"/>
    <col min="6657" max="6657" width="14.3984375" style="14" customWidth="1"/>
    <col min="6658" max="6658" width="10.75" style="14" customWidth="1"/>
    <col min="6659" max="6904" width="9" style="14"/>
    <col min="6905" max="6905" width="6.5" style="14" customWidth="1"/>
    <col min="6906" max="6906" width="31.25" style="14" customWidth="1"/>
    <col min="6907" max="6907" width="42.75" style="14" customWidth="1"/>
    <col min="6908" max="6908" width="51" style="14" customWidth="1"/>
    <col min="6909" max="6909" width="17.75" style="14" customWidth="1"/>
    <col min="6910" max="6910" width="13.84765625" style="14" customWidth="1"/>
    <col min="6911" max="6911" width="12.59765625" style="14" customWidth="1"/>
    <col min="6912" max="6912" width="14.5" style="14" customWidth="1"/>
    <col min="6913" max="6913" width="14.3984375" style="14" customWidth="1"/>
    <col min="6914" max="6914" width="10.75" style="14" customWidth="1"/>
    <col min="6915" max="7160" width="9" style="14"/>
    <col min="7161" max="7161" width="6.5" style="14" customWidth="1"/>
    <col min="7162" max="7162" width="31.25" style="14" customWidth="1"/>
    <col min="7163" max="7163" width="42.75" style="14" customWidth="1"/>
    <col min="7164" max="7164" width="51" style="14" customWidth="1"/>
    <col min="7165" max="7165" width="17.75" style="14" customWidth="1"/>
    <col min="7166" max="7166" width="13.84765625" style="14" customWidth="1"/>
    <col min="7167" max="7167" width="12.59765625" style="14" customWidth="1"/>
    <col min="7168" max="7168" width="14.5" style="14" customWidth="1"/>
    <col min="7169" max="7169" width="14.3984375" style="14" customWidth="1"/>
    <col min="7170" max="7170" width="10.75" style="14" customWidth="1"/>
    <col min="7171" max="7416" width="9" style="14"/>
    <col min="7417" max="7417" width="6.5" style="14" customWidth="1"/>
    <col min="7418" max="7418" width="31.25" style="14" customWidth="1"/>
    <col min="7419" max="7419" width="42.75" style="14" customWidth="1"/>
    <col min="7420" max="7420" width="51" style="14" customWidth="1"/>
    <col min="7421" max="7421" width="17.75" style="14" customWidth="1"/>
    <col min="7422" max="7422" width="13.84765625" style="14" customWidth="1"/>
    <col min="7423" max="7423" width="12.59765625" style="14" customWidth="1"/>
    <col min="7424" max="7424" width="14.5" style="14" customWidth="1"/>
    <col min="7425" max="7425" width="14.3984375" style="14" customWidth="1"/>
    <col min="7426" max="7426" width="10.75" style="14" customWidth="1"/>
    <col min="7427" max="7672" width="9" style="14"/>
    <col min="7673" max="7673" width="6.5" style="14" customWidth="1"/>
    <col min="7674" max="7674" width="31.25" style="14" customWidth="1"/>
    <col min="7675" max="7675" width="42.75" style="14" customWidth="1"/>
    <col min="7676" max="7676" width="51" style="14" customWidth="1"/>
    <col min="7677" max="7677" width="17.75" style="14" customWidth="1"/>
    <col min="7678" max="7678" width="13.84765625" style="14" customWidth="1"/>
    <col min="7679" max="7679" width="12.59765625" style="14" customWidth="1"/>
    <col min="7680" max="7680" width="14.5" style="14" customWidth="1"/>
    <col min="7681" max="7681" width="14.3984375" style="14" customWidth="1"/>
    <col min="7682" max="7682" width="10.75" style="14" customWidth="1"/>
    <col min="7683" max="7928" width="9" style="14"/>
    <col min="7929" max="7929" width="6.5" style="14" customWidth="1"/>
    <col min="7930" max="7930" width="31.25" style="14" customWidth="1"/>
    <col min="7931" max="7931" width="42.75" style="14" customWidth="1"/>
    <col min="7932" max="7932" width="51" style="14" customWidth="1"/>
    <col min="7933" max="7933" width="17.75" style="14" customWidth="1"/>
    <col min="7934" max="7934" width="13.84765625" style="14" customWidth="1"/>
    <col min="7935" max="7935" width="12.59765625" style="14" customWidth="1"/>
    <col min="7936" max="7936" width="14.5" style="14" customWidth="1"/>
    <col min="7937" max="7937" width="14.3984375" style="14" customWidth="1"/>
    <col min="7938" max="7938" width="10.75" style="14" customWidth="1"/>
    <col min="7939" max="8184" width="9" style="14"/>
    <col min="8185" max="8185" width="6.5" style="14" customWidth="1"/>
    <col min="8186" max="8186" width="31.25" style="14" customWidth="1"/>
    <col min="8187" max="8187" width="42.75" style="14" customWidth="1"/>
    <col min="8188" max="8188" width="51" style="14" customWidth="1"/>
    <col min="8189" max="8189" width="17.75" style="14" customWidth="1"/>
    <col min="8190" max="8190" width="13.84765625" style="14" customWidth="1"/>
    <col min="8191" max="8191" width="12.59765625" style="14" customWidth="1"/>
    <col min="8192" max="8192" width="14.5" style="14" customWidth="1"/>
    <col min="8193" max="8193" width="14.3984375" style="14" customWidth="1"/>
    <col min="8194" max="8194" width="10.75" style="14" customWidth="1"/>
    <col min="8195" max="8440" width="9" style="14"/>
    <col min="8441" max="8441" width="6.5" style="14" customWidth="1"/>
    <col min="8442" max="8442" width="31.25" style="14" customWidth="1"/>
    <col min="8443" max="8443" width="42.75" style="14" customWidth="1"/>
    <col min="8444" max="8444" width="51" style="14" customWidth="1"/>
    <col min="8445" max="8445" width="17.75" style="14" customWidth="1"/>
    <col min="8446" max="8446" width="13.84765625" style="14" customWidth="1"/>
    <col min="8447" max="8447" width="12.59765625" style="14" customWidth="1"/>
    <col min="8448" max="8448" width="14.5" style="14" customWidth="1"/>
    <col min="8449" max="8449" width="14.3984375" style="14" customWidth="1"/>
    <col min="8450" max="8450" width="10.75" style="14" customWidth="1"/>
    <col min="8451" max="8696" width="9" style="14"/>
    <col min="8697" max="8697" width="6.5" style="14" customWidth="1"/>
    <col min="8698" max="8698" width="31.25" style="14" customWidth="1"/>
    <col min="8699" max="8699" width="42.75" style="14" customWidth="1"/>
    <col min="8700" max="8700" width="51" style="14" customWidth="1"/>
    <col min="8701" max="8701" width="17.75" style="14" customWidth="1"/>
    <col min="8702" max="8702" width="13.84765625" style="14" customWidth="1"/>
    <col min="8703" max="8703" width="12.59765625" style="14" customWidth="1"/>
    <col min="8704" max="8704" width="14.5" style="14" customWidth="1"/>
    <col min="8705" max="8705" width="14.3984375" style="14" customWidth="1"/>
    <col min="8706" max="8706" width="10.75" style="14" customWidth="1"/>
    <col min="8707" max="8952" width="9" style="14"/>
    <col min="8953" max="8953" width="6.5" style="14" customWidth="1"/>
    <col min="8954" max="8954" width="31.25" style="14" customWidth="1"/>
    <col min="8955" max="8955" width="42.75" style="14" customWidth="1"/>
    <col min="8956" max="8956" width="51" style="14" customWidth="1"/>
    <col min="8957" max="8957" width="17.75" style="14" customWidth="1"/>
    <col min="8958" max="8958" width="13.84765625" style="14" customWidth="1"/>
    <col min="8959" max="8959" width="12.59765625" style="14" customWidth="1"/>
    <col min="8960" max="8960" width="14.5" style="14" customWidth="1"/>
    <col min="8961" max="8961" width="14.3984375" style="14" customWidth="1"/>
    <col min="8962" max="8962" width="10.75" style="14" customWidth="1"/>
    <col min="8963" max="9208" width="9" style="14"/>
    <col min="9209" max="9209" width="6.5" style="14" customWidth="1"/>
    <col min="9210" max="9210" width="31.25" style="14" customWidth="1"/>
    <col min="9211" max="9211" width="42.75" style="14" customWidth="1"/>
    <col min="9212" max="9212" width="51" style="14" customWidth="1"/>
    <col min="9213" max="9213" width="17.75" style="14" customWidth="1"/>
    <col min="9214" max="9214" width="13.84765625" style="14" customWidth="1"/>
    <col min="9215" max="9215" width="12.59765625" style="14" customWidth="1"/>
    <col min="9216" max="9216" width="14.5" style="14" customWidth="1"/>
    <col min="9217" max="9217" width="14.3984375" style="14" customWidth="1"/>
    <col min="9218" max="9218" width="10.75" style="14" customWidth="1"/>
    <col min="9219" max="9464" width="9" style="14"/>
    <col min="9465" max="9465" width="6.5" style="14" customWidth="1"/>
    <col min="9466" max="9466" width="31.25" style="14" customWidth="1"/>
    <col min="9467" max="9467" width="42.75" style="14" customWidth="1"/>
    <col min="9468" max="9468" width="51" style="14" customWidth="1"/>
    <col min="9469" max="9469" width="17.75" style="14" customWidth="1"/>
    <col min="9470" max="9470" width="13.84765625" style="14" customWidth="1"/>
    <col min="9471" max="9471" width="12.59765625" style="14" customWidth="1"/>
    <col min="9472" max="9472" width="14.5" style="14" customWidth="1"/>
    <col min="9473" max="9473" width="14.3984375" style="14" customWidth="1"/>
    <col min="9474" max="9474" width="10.75" style="14" customWidth="1"/>
    <col min="9475" max="9720" width="9" style="14"/>
    <col min="9721" max="9721" width="6.5" style="14" customWidth="1"/>
    <col min="9722" max="9722" width="31.25" style="14" customWidth="1"/>
    <col min="9723" max="9723" width="42.75" style="14" customWidth="1"/>
    <col min="9724" max="9724" width="51" style="14" customWidth="1"/>
    <col min="9725" max="9725" width="17.75" style="14" customWidth="1"/>
    <col min="9726" max="9726" width="13.84765625" style="14" customWidth="1"/>
    <col min="9727" max="9727" width="12.59765625" style="14" customWidth="1"/>
    <col min="9728" max="9728" width="14.5" style="14" customWidth="1"/>
    <col min="9729" max="9729" width="14.3984375" style="14" customWidth="1"/>
    <col min="9730" max="9730" width="10.75" style="14" customWidth="1"/>
    <col min="9731" max="9976" width="9" style="14"/>
    <col min="9977" max="9977" width="6.5" style="14" customWidth="1"/>
    <col min="9978" max="9978" width="31.25" style="14" customWidth="1"/>
    <col min="9979" max="9979" width="42.75" style="14" customWidth="1"/>
    <col min="9980" max="9980" width="51" style="14" customWidth="1"/>
    <col min="9981" max="9981" width="17.75" style="14" customWidth="1"/>
    <col min="9982" max="9982" width="13.84765625" style="14" customWidth="1"/>
    <col min="9983" max="9983" width="12.59765625" style="14" customWidth="1"/>
    <col min="9984" max="9984" width="14.5" style="14" customWidth="1"/>
    <col min="9985" max="9985" width="14.3984375" style="14" customWidth="1"/>
    <col min="9986" max="9986" width="10.75" style="14" customWidth="1"/>
    <col min="9987" max="10232" width="9" style="14"/>
    <col min="10233" max="10233" width="6.5" style="14" customWidth="1"/>
    <col min="10234" max="10234" width="31.25" style="14" customWidth="1"/>
    <col min="10235" max="10235" width="42.75" style="14" customWidth="1"/>
    <col min="10236" max="10236" width="51" style="14" customWidth="1"/>
    <col min="10237" max="10237" width="17.75" style="14" customWidth="1"/>
    <col min="10238" max="10238" width="13.84765625" style="14" customWidth="1"/>
    <col min="10239" max="10239" width="12.59765625" style="14" customWidth="1"/>
    <col min="10240" max="10240" width="14.5" style="14" customWidth="1"/>
    <col min="10241" max="10241" width="14.3984375" style="14" customWidth="1"/>
    <col min="10242" max="10242" width="10.75" style="14" customWidth="1"/>
    <col min="10243" max="10488" width="9" style="14"/>
    <col min="10489" max="10489" width="6.5" style="14" customWidth="1"/>
    <col min="10490" max="10490" width="31.25" style="14" customWidth="1"/>
    <col min="10491" max="10491" width="42.75" style="14" customWidth="1"/>
    <col min="10492" max="10492" width="51" style="14" customWidth="1"/>
    <col min="10493" max="10493" width="17.75" style="14" customWidth="1"/>
    <col min="10494" max="10494" width="13.84765625" style="14" customWidth="1"/>
    <col min="10495" max="10495" width="12.59765625" style="14" customWidth="1"/>
    <col min="10496" max="10496" width="14.5" style="14" customWidth="1"/>
    <col min="10497" max="10497" width="14.3984375" style="14" customWidth="1"/>
    <col min="10498" max="10498" width="10.75" style="14" customWidth="1"/>
    <col min="10499" max="10744" width="9" style="14"/>
    <col min="10745" max="10745" width="6.5" style="14" customWidth="1"/>
    <col min="10746" max="10746" width="31.25" style="14" customWidth="1"/>
    <col min="10747" max="10747" width="42.75" style="14" customWidth="1"/>
    <col min="10748" max="10748" width="51" style="14" customWidth="1"/>
    <col min="10749" max="10749" width="17.75" style="14" customWidth="1"/>
    <col min="10750" max="10750" width="13.84765625" style="14" customWidth="1"/>
    <col min="10751" max="10751" width="12.59765625" style="14" customWidth="1"/>
    <col min="10752" max="10752" width="14.5" style="14" customWidth="1"/>
    <col min="10753" max="10753" width="14.3984375" style="14" customWidth="1"/>
    <col min="10754" max="10754" width="10.75" style="14" customWidth="1"/>
    <col min="10755" max="11000" width="9" style="14"/>
    <col min="11001" max="11001" width="6.5" style="14" customWidth="1"/>
    <col min="11002" max="11002" width="31.25" style="14" customWidth="1"/>
    <col min="11003" max="11003" width="42.75" style="14" customWidth="1"/>
    <col min="11004" max="11004" width="51" style="14" customWidth="1"/>
    <col min="11005" max="11005" width="17.75" style="14" customWidth="1"/>
    <col min="11006" max="11006" width="13.84765625" style="14" customWidth="1"/>
    <col min="11007" max="11007" width="12.59765625" style="14" customWidth="1"/>
    <col min="11008" max="11008" width="14.5" style="14" customWidth="1"/>
    <col min="11009" max="11009" width="14.3984375" style="14" customWidth="1"/>
    <col min="11010" max="11010" width="10.75" style="14" customWidth="1"/>
    <col min="11011" max="11256" width="9" style="14"/>
    <col min="11257" max="11257" width="6.5" style="14" customWidth="1"/>
    <col min="11258" max="11258" width="31.25" style="14" customWidth="1"/>
    <col min="11259" max="11259" width="42.75" style="14" customWidth="1"/>
    <col min="11260" max="11260" width="51" style="14" customWidth="1"/>
    <col min="11261" max="11261" width="17.75" style="14" customWidth="1"/>
    <col min="11262" max="11262" width="13.84765625" style="14" customWidth="1"/>
    <col min="11263" max="11263" width="12.59765625" style="14" customWidth="1"/>
    <col min="11264" max="11264" width="14.5" style="14" customWidth="1"/>
    <col min="11265" max="11265" width="14.3984375" style="14" customWidth="1"/>
    <col min="11266" max="11266" width="10.75" style="14" customWidth="1"/>
    <col min="11267" max="11512" width="9" style="14"/>
    <col min="11513" max="11513" width="6.5" style="14" customWidth="1"/>
    <col min="11514" max="11514" width="31.25" style="14" customWidth="1"/>
    <col min="11515" max="11515" width="42.75" style="14" customWidth="1"/>
    <col min="11516" max="11516" width="51" style="14" customWidth="1"/>
    <col min="11517" max="11517" width="17.75" style="14" customWidth="1"/>
    <col min="11518" max="11518" width="13.84765625" style="14" customWidth="1"/>
    <col min="11519" max="11519" width="12.59765625" style="14" customWidth="1"/>
    <col min="11520" max="11520" width="14.5" style="14" customWidth="1"/>
    <col min="11521" max="11521" width="14.3984375" style="14" customWidth="1"/>
    <col min="11522" max="11522" width="10.75" style="14" customWidth="1"/>
    <col min="11523" max="11768" width="9" style="14"/>
    <col min="11769" max="11769" width="6.5" style="14" customWidth="1"/>
    <col min="11770" max="11770" width="31.25" style="14" customWidth="1"/>
    <col min="11771" max="11771" width="42.75" style="14" customWidth="1"/>
    <col min="11772" max="11772" width="51" style="14" customWidth="1"/>
    <col min="11773" max="11773" width="17.75" style="14" customWidth="1"/>
    <col min="11774" max="11774" width="13.84765625" style="14" customWidth="1"/>
    <col min="11775" max="11775" width="12.59765625" style="14" customWidth="1"/>
    <col min="11776" max="11776" width="14.5" style="14" customWidth="1"/>
    <col min="11777" max="11777" width="14.3984375" style="14" customWidth="1"/>
    <col min="11778" max="11778" width="10.75" style="14" customWidth="1"/>
    <col min="11779" max="12024" width="9" style="14"/>
    <col min="12025" max="12025" width="6.5" style="14" customWidth="1"/>
    <col min="12026" max="12026" width="31.25" style="14" customWidth="1"/>
    <col min="12027" max="12027" width="42.75" style="14" customWidth="1"/>
    <col min="12028" max="12028" width="51" style="14" customWidth="1"/>
    <col min="12029" max="12029" width="17.75" style="14" customWidth="1"/>
    <col min="12030" max="12030" width="13.84765625" style="14" customWidth="1"/>
    <col min="12031" max="12031" width="12.59765625" style="14" customWidth="1"/>
    <col min="12032" max="12032" width="14.5" style="14" customWidth="1"/>
    <col min="12033" max="12033" width="14.3984375" style="14" customWidth="1"/>
    <col min="12034" max="12034" width="10.75" style="14" customWidth="1"/>
    <col min="12035" max="12280" width="9" style="14"/>
    <col min="12281" max="12281" width="6.5" style="14" customWidth="1"/>
    <col min="12282" max="12282" width="31.25" style="14" customWidth="1"/>
    <col min="12283" max="12283" width="42.75" style="14" customWidth="1"/>
    <col min="12284" max="12284" width="51" style="14" customWidth="1"/>
    <col min="12285" max="12285" width="17.75" style="14" customWidth="1"/>
    <col min="12286" max="12286" width="13.84765625" style="14" customWidth="1"/>
    <col min="12287" max="12287" width="12.59765625" style="14" customWidth="1"/>
    <col min="12288" max="12288" width="14.5" style="14" customWidth="1"/>
    <col min="12289" max="12289" width="14.3984375" style="14" customWidth="1"/>
    <col min="12290" max="12290" width="10.75" style="14" customWidth="1"/>
    <col min="12291" max="12536" width="9" style="14"/>
    <col min="12537" max="12537" width="6.5" style="14" customWidth="1"/>
    <col min="12538" max="12538" width="31.25" style="14" customWidth="1"/>
    <col min="12539" max="12539" width="42.75" style="14" customWidth="1"/>
    <col min="12540" max="12540" width="51" style="14" customWidth="1"/>
    <col min="12541" max="12541" width="17.75" style="14" customWidth="1"/>
    <col min="12542" max="12542" width="13.84765625" style="14" customWidth="1"/>
    <col min="12543" max="12543" width="12.59765625" style="14" customWidth="1"/>
    <col min="12544" max="12544" width="14.5" style="14" customWidth="1"/>
    <col min="12545" max="12545" width="14.3984375" style="14" customWidth="1"/>
    <col min="12546" max="12546" width="10.75" style="14" customWidth="1"/>
    <col min="12547" max="12792" width="9" style="14"/>
    <col min="12793" max="12793" width="6.5" style="14" customWidth="1"/>
    <col min="12794" max="12794" width="31.25" style="14" customWidth="1"/>
    <col min="12795" max="12795" width="42.75" style="14" customWidth="1"/>
    <col min="12796" max="12796" width="51" style="14" customWidth="1"/>
    <col min="12797" max="12797" width="17.75" style="14" customWidth="1"/>
    <col min="12798" max="12798" width="13.84765625" style="14" customWidth="1"/>
    <col min="12799" max="12799" width="12.59765625" style="14" customWidth="1"/>
    <col min="12800" max="12800" width="14.5" style="14" customWidth="1"/>
    <col min="12801" max="12801" width="14.3984375" style="14" customWidth="1"/>
    <col min="12802" max="12802" width="10.75" style="14" customWidth="1"/>
    <col min="12803" max="13048" width="9" style="14"/>
    <col min="13049" max="13049" width="6.5" style="14" customWidth="1"/>
    <col min="13050" max="13050" width="31.25" style="14" customWidth="1"/>
    <col min="13051" max="13051" width="42.75" style="14" customWidth="1"/>
    <col min="13052" max="13052" width="51" style="14" customWidth="1"/>
    <col min="13053" max="13053" width="17.75" style="14" customWidth="1"/>
    <col min="13054" max="13054" width="13.84765625" style="14" customWidth="1"/>
    <col min="13055" max="13055" width="12.59765625" style="14" customWidth="1"/>
    <col min="13056" max="13056" width="14.5" style="14" customWidth="1"/>
    <col min="13057" max="13057" width="14.3984375" style="14" customWidth="1"/>
    <col min="13058" max="13058" width="10.75" style="14" customWidth="1"/>
    <col min="13059" max="13304" width="9" style="14"/>
    <col min="13305" max="13305" width="6.5" style="14" customWidth="1"/>
    <col min="13306" max="13306" width="31.25" style="14" customWidth="1"/>
    <col min="13307" max="13307" width="42.75" style="14" customWidth="1"/>
    <col min="13308" max="13308" width="51" style="14" customWidth="1"/>
    <col min="13309" max="13309" width="17.75" style="14" customWidth="1"/>
    <col min="13310" max="13310" width="13.84765625" style="14" customWidth="1"/>
    <col min="13311" max="13311" width="12.59765625" style="14" customWidth="1"/>
    <col min="13312" max="13312" width="14.5" style="14" customWidth="1"/>
    <col min="13313" max="13313" width="14.3984375" style="14" customWidth="1"/>
    <col min="13314" max="13314" width="10.75" style="14" customWidth="1"/>
    <col min="13315" max="13560" width="9" style="14"/>
    <col min="13561" max="13561" width="6.5" style="14" customWidth="1"/>
    <col min="13562" max="13562" width="31.25" style="14" customWidth="1"/>
    <col min="13563" max="13563" width="42.75" style="14" customWidth="1"/>
    <col min="13564" max="13564" width="51" style="14" customWidth="1"/>
    <col min="13565" max="13565" width="17.75" style="14" customWidth="1"/>
    <col min="13566" max="13566" width="13.84765625" style="14" customWidth="1"/>
    <col min="13567" max="13567" width="12.59765625" style="14" customWidth="1"/>
    <col min="13568" max="13568" width="14.5" style="14" customWidth="1"/>
    <col min="13569" max="13569" width="14.3984375" style="14" customWidth="1"/>
    <col min="13570" max="13570" width="10.75" style="14" customWidth="1"/>
    <col min="13571" max="13816" width="9" style="14"/>
    <col min="13817" max="13817" width="6.5" style="14" customWidth="1"/>
    <col min="13818" max="13818" width="31.25" style="14" customWidth="1"/>
    <col min="13819" max="13819" width="42.75" style="14" customWidth="1"/>
    <col min="13820" max="13820" width="51" style="14" customWidth="1"/>
    <col min="13821" max="13821" width="17.75" style="14" customWidth="1"/>
    <col min="13822" max="13822" width="13.84765625" style="14" customWidth="1"/>
    <col min="13823" max="13823" width="12.59765625" style="14" customWidth="1"/>
    <col min="13824" max="13824" width="14.5" style="14" customWidth="1"/>
    <col min="13825" max="13825" width="14.3984375" style="14" customWidth="1"/>
    <col min="13826" max="13826" width="10.75" style="14" customWidth="1"/>
    <col min="13827" max="14072" width="9" style="14"/>
    <col min="14073" max="14073" width="6.5" style="14" customWidth="1"/>
    <col min="14074" max="14074" width="31.25" style="14" customWidth="1"/>
    <col min="14075" max="14075" width="42.75" style="14" customWidth="1"/>
    <col min="14076" max="14076" width="51" style="14" customWidth="1"/>
    <col min="14077" max="14077" width="17.75" style="14" customWidth="1"/>
    <col min="14078" max="14078" width="13.84765625" style="14" customWidth="1"/>
    <col min="14079" max="14079" width="12.59765625" style="14" customWidth="1"/>
    <col min="14080" max="14080" width="14.5" style="14" customWidth="1"/>
    <col min="14081" max="14081" width="14.3984375" style="14" customWidth="1"/>
    <col min="14082" max="14082" width="10.75" style="14" customWidth="1"/>
    <col min="14083" max="14328" width="9" style="14"/>
    <col min="14329" max="14329" width="6.5" style="14" customWidth="1"/>
    <col min="14330" max="14330" width="31.25" style="14" customWidth="1"/>
    <col min="14331" max="14331" width="42.75" style="14" customWidth="1"/>
    <col min="14332" max="14332" width="51" style="14" customWidth="1"/>
    <col min="14333" max="14333" width="17.75" style="14" customWidth="1"/>
    <col min="14334" max="14334" width="13.84765625" style="14" customWidth="1"/>
    <col min="14335" max="14335" width="12.59765625" style="14" customWidth="1"/>
    <col min="14336" max="14336" width="14.5" style="14" customWidth="1"/>
    <col min="14337" max="14337" width="14.3984375" style="14" customWidth="1"/>
    <col min="14338" max="14338" width="10.75" style="14" customWidth="1"/>
    <col min="14339" max="14584" width="9" style="14"/>
    <col min="14585" max="14585" width="6.5" style="14" customWidth="1"/>
    <col min="14586" max="14586" width="31.25" style="14" customWidth="1"/>
    <col min="14587" max="14587" width="42.75" style="14" customWidth="1"/>
    <col min="14588" max="14588" width="51" style="14" customWidth="1"/>
    <col min="14589" max="14589" width="17.75" style="14" customWidth="1"/>
    <col min="14590" max="14590" width="13.84765625" style="14" customWidth="1"/>
    <col min="14591" max="14591" width="12.59765625" style="14" customWidth="1"/>
    <col min="14592" max="14592" width="14.5" style="14" customWidth="1"/>
    <col min="14593" max="14593" width="14.3984375" style="14" customWidth="1"/>
    <col min="14594" max="14594" width="10.75" style="14" customWidth="1"/>
    <col min="14595" max="14840" width="9" style="14"/>
    <col min="14841" max="14841" width="6.5" style="14" customWidth="1"/>
    <col min="14842" max="14842" width="31.25" style="14" customWidth="1"/>
    <col min="14843" max="14843" width="42.75" style="14" customWidth="1"/>
    <col min="14844" max="14844" width="51" style="14" customWidth="1"/>
    <col min="14845" max="14845" width="17.75" style="14" customWidth="1"/>
    <col min="14846" max="14846" width="13.84765625" style="14" customWidth="1"/>
    <col min="14847" max="14847" width="12.59765625" style="14" customWidth="1"/>
    <col min="14848" max="14848" width="14.5" style="14" customWidth="1"/>
    <col min="14849" max="14849" width="14.3984375" style="14" customWidth="1"/>
    <col min="14850" max="14850" width="10.75" style="14" customWidth="1"/>
    <col min="14851" max="15096" width="9" style="14"/>
    <col min="15097" max="15097" width="6.5" style="14" customWidth="1"/>
    <col min="15098" max="15098" width="31.25" style="14" customWidth="1"/>
    <col min="15099" max="15099" width="42.75" style="14" customWidth="1"/>
    <col min="15100" max="15100" width="51" style="14" customWidth="1"/>
    <col min="15101" max="15101" width="17.75" style="14" customWidth="1"/>
    <col min="15102" max="15102" width="13.84765625" style="14" customWidth="1"/>
    <col min="15103" max="15103" width="12.59765625" style="14" customWidth="1"/>
    <col min="15104" max="15104" width="14.5" style="14" customWidth="1"/>
    <col min="15105" max="15105" width="14.3984375" style="14" customWidth="1"/>
    <col min="15106" max="15106" width="10.75" style="14" customWidth="1"/>
    <col min="15107" max="15352" width="9" style="14"/>
    <col min="15353" max="15353" width="6.5" style="14" customWidth="1"/>
    <col min="15354" max="15354" width="31.25" style="14" customWidth="1"/>
    <col min="15355" max="15355" width="42.75" style="14" customWidth="1"/>
    <col min="15356" max="15356" width="51" style="14" customWidth="1"/>
    <col min="15357" max="15357" width="17.75" style="14" customWidth="1"/>
    <col min="15358" max="15358" width="13.84765625" style="14" customWidth="1"/>
    <col min="15359" max="15359" width="12.59765625" style="14" customWidth="1"/>
    <col min="15360" max="15360" width="14.5" style="14" customWidth="1"/>
    <col min="15361" max="15361" width="14.3984375" style="14" customWidth="1"/>
    <col min="15362" max="15362" width="10.75" style="14" customWidth="1"/>
    <col min="15363" max="15608" width="9" style="14"/>
    <col min="15609" max="15609" width="6.5" style="14" customWidth="1"/>
    <col min="15610" max="15610" width="31.25" style="14" customWidth="1"/>
    <col min="15611" max="15611" width="42.75" style="14" customWidth="1"/>
    <col min="15612" max="15612" width="51" style="14" customWidth="1"/>
    <col min="15613" max="15613" width="17.75" style="14" customWidth="1"/>
    <col min="15614" max="15614" width="13.84765625" style="14" customWidth="1"/>
    <col min="15615" max="15615" width="12.59765625" style="14" customWidth="1"/>
    <col min="15616" max="15616" width="14.5" style="14" customWidth="1"/>
    <col min="15617" max="15617" width="14.3984375" style="14" customWidth="1"/>
    <col min="15618" max="15618" width="10.75" style="14" customWidth="1"/>
    <col min="15619" max="15864" width="9" style="14"/>
    <col min="15865" max="15865" width="6.5" style="14" customWidth="1"/>
    <col min="15866" max="15866" width="31.25" style="14" customWidth="1"/>
    <col min="15867" max="15867" width="42.75" style="14" customWidth="1"/>
    <col min="15868" max="15868" width="51" style="14" customWidth="1"/>
    <col min="15869" max="15869" width="17.75" style="14" customWidth="1"/>
    <col min="15870" max="15870" width="13.84765625" style="14" customWidth="1"/>
    <col min="15871" max="15871" width="12.59765625" style="14" customWidth="1"/>
    <col min="15872" max="15872" width="14.5" style="14" customWidth="1"/>
    <col min="15873" max="15873" width="14.3984375" style="14" customWidth="1"/>
    <col min="15874" max="15874" width="10.75" style="14" customWidth="1"/>
    <col min="15875" max="16120" width="9" style="14"/>
    <col min="16121" max="16121" width="6.5" style="14" customWidth="1"/>
    <col min="16122" max="16122" width="31.25" style="14" customWidth="1"/>
    <col min="16123" max="16123" width="42.75" style="14" customWidth="1"/>
    <col min="16124" max="16124" width="51" style="14" customWidth="1"/>
    <col min="16125" max="16125" width="17.75" style="14" customWidth="1"/>
    <col min="16126" max="16126" width="13.84765625" style="14" customWidth="1"/>
    <col min="16127" max="16127" width="12.59765625" style="14" customWidth="1"/>
    <col min="16128" max="16128" width="14.5" style="14" customWidth="1"/>
    <col min="16129" max="16129" width="14.3984375" style="14" customWidth="1"/>
    <col min="16130" max="16130" width="10.75" style="14" customWidth="1"/>
    <col min="16131" max="16376" width="9" style="14"/>
    <col min="16377" max="16384" width="8.84765625" style="14" customWidth="1"/>
  </cols>
  <sheetData>
    <row r="1" spans="1:6" ht="32.4" x14ac:dyDescent="0.5">
      <c r="A1" s="222" t="s">
        <v>195</v>
      </c>
      <c r="B1" s="223"/>
      <c r="C1" s="223"/>
      <c r="D1" s="223"/>
      <c r="E1" s="223"/>
    </row>
    <row r="2" spans="1:6" ht="18" customHeight="1" x14ac:dyDescent="0.5">
      <c r="A2" s="177" t="s">
        <v>1</v>
      </c>
      <c r="B2" s="178"/>
      <c r="C2" s="178"/>
      <c r="D2" s="178"/>
      <c r="E2" s="178"/>
    </row>
    <row r="3" spans="1:6" s="49" customFormat="1" ht="18.3" x14ac:dyDescent="0.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  <c r="F3" s="90"/>
    </row>
    <row r="4" spans="1:6" s="55" customFormat="1" ht="18.3" x14ac:dyDescent="0.5">
      <c r="A4" s="66">
        <v>1</v>
      </c>
      <c r="B4" s="67" t="s">
        <v>179</v>
      </c>
      <c r="C4" s="68" t="s">
        <v>8</v>
      </c>
      <c r="D4" s="73" t="s">
        <v>180</v>
      </c>
      <c r="E4" s="70">
        <f>1.2*6*2</f>
        <v>14.399999999999999</v>
      </c>
      <c r="F4" s="107"/>
    </row>
    <row r="5" spans="1:6" s="49" customFormat="1" ht="18.3" x14ac:dyDescent="0.5">
      <c r="A5" s="66">
        <v>2</v>
      </c>
      <c r="B5" s="68" t="s">
        <v>12</v>
      </c>
      <c r="C5" s="68"/>
      <c r="D5" s="69"/>
      <c r="E5" s="70">
        <f>SUM(E4,E8)</f>
        <v>32.4</v>
      </c>
      <c r="F5" s="90"/>
    </row>
    <row r="6" spans="1:6" s="44" customFormat="1" ht="18.3" x14ac:dyDescent="0.5">
      <c r="A6" s="66">
        <v>3</v>
      </c>
      <c r="B6" s="71" t="s">
        <v>13</v>
      </c>
      <c r="C6" s="111" t="s">
        <v>181</v>
      </c>
      <c r="D6" s="73" t="s">
        <v>182</v>
      </c>
      <c r="E6" s="74">
        <f>21*4.8</f>
        <v>100.8</v>
      </c>
      <c r="F6" s="108"/>
    </row>
    <row r="7" spans="1:6" s="44" customFormat="1" ht="18.3" x14ac:dyDescent="0.5">
      <c r="A7" s="66">
        <v>4</v>
      </c>
      <c r="B7" s="157" t="s">
        <v>16</v>
      </c>
      <c r="C7" s="154"/>
      <c r="D7" s="73" t="s">
        <v>182</v>
      </c>
      <c r="E7" s="74">
        <f>21*4.8</f>
        <v>100.8</v>
      </c>
    </row>
    <row r="8" spans="1:6" ht="18.3" x14ac:dyDescent="0.5">
      <c r="A8" s="66">
        <v>5</v>
      </c>
      <c r="B8" s="71" t="s">
        <v>17</v>
      </c>
      <c r="C8" s="72" t="s">
        <v>8</v>
      </c>
      <c r="D8" s="73" t="s">
        <v>18</v>
      </c>
      <c r="E8" s="74">
        <f>6*3</f>
        <v>18</v>
      </c>
    </row>
    <row r="9" spans="1:6" ht="18.3" x14ac:dyDescent="0.5">
      <c r="A9" s="66">
        <v>6</v>
      </c>
      <c r="B9" s="71" t="s">
        <v>21</v>
      </c>
      <c r="C9" s="143" t="s">
        <v>22</v>
      </c>
      <c r="D9" s="73" t="s">
        <v>159</v>
      </c>
      <c r="E9" s="27">
        <v>4</v>
      </c>
    </row>
    <row r="10" spans="1:6" ht="18" customHeight="1" x14ac:dyDescent="0.5">
      <c r="A10" s="177" t="s">
        <v>112</v>
      </c>
      <c r="B10" s="178"/>
      <c r="C10" s="178"/>
      <c r="D10" s="178"/>
      <c r="E10" s="178"/>
    </row>
    <row r="11" spans="1:6" ht="18" customHeight="1" x14ac:dyDescent="0.5">
      <c r="A11" s="64" t="s">
        <v>2</v>
      </c>
      <c r="B11" s="64" t="s">
        <v>3</v>
      </c>
      <c r="C11" s="196" t="s">
        <v>25</v>
      </c>
      <c r="D11" s="196"/>
      <c r="E11" s="64" t="s">
        <v>26</v>
      </c>
    </row>
    <row r="12" spans="1:6" ht="18.3" x14ac:dyDescent="0.5">
      <c r="A12" s="192" t="s">
        <v>27</v>
      </c>
      <c r="B12" s="192"/>
      <c r="C12" s="192"/>
      <c r="D12" s="192"/>
      <c r="E12" s="192"/>
    </row>
    <row r="13" spans="1:6" s="56" customFormat="1" ht="18.3" x14ac:dyDescent="0.5">
      <c r="A13" s="75">
        <v>1</v>
      </c>
      <c r="B13" s="111" t="s">
        <v>28</v>
      </c>
      <c r="C13" s="165" t="s">
        <v>183</v>
      </c>
      <c r="D13" s="166"/>
      <c r="E13" s="76">
        <v>1</v>
      </c>
      <c r="F13" s="92"/>
    </row>
    <row r="14" spans="1:6" ht="18.3" x14ac:dyDescent="0.5">
      <c r="A14" s="75">
        <v>2</v>
      </c>
      <c r="B14" s="111" t="s">
        <v>30</v>
      </c>
      <c r="C14" s="165" t="s">
        <v>184</v>
      </c>
      <c r="D14" s="166"/>
      <c r="E14" s="76">
        <v>8</v>
      </c>
      <c r="F14" s="93"/>
    </row>
    <row r="15" spans="1:6" ht="18.3" x14ac:dyDescent="0.5">
      <c r="A15" s="75">
        <v>3</v>
      </c>
      <c r="B15" s="111" t="s">
        <v>32</v>
      </c>
      <c r="C15" s="165" t="s">
        <v>185</v>
      </c>
      <c r="D15" s="166"/>
      <c r="E15" s="76">
        <v>2</v>
      </c>
    </row>
    <row r="16" spans="1:6" ht="18.3" x14ac:dyDescent="0.5">
      <c r="A16" s="75">
        <v>4</v>
      </c>
      <c r="B16" s="154" t="s">
        <v>36</v>
      </c>
      <c r="C16" s="165" t="s">
        <v>186</v>
      </c>
      <c r="D16" s="166"/>
      <c r="E16" s="76">
        <v>4</v>
      </c>
      <c r="F16" s="38"/>
    </row>
    <row r="17" spans="1:6" ht="18.3" x14ac:dyDescent="0.5">
      <c r="A17" s="75">
        <v>5</v>
      </c>
      <c r="B17" s="111" t="s">
        <v>36</v>
      </c>
      <c r="C17" s="165" t="s">
        <v>38</v>
      </c>
      <c r="D17" s="166"/>
      <c r="E17" s="76">
        <v>1</v>
      </c>
    </row>
    <row r="18" spans="1:6" ht="18.3" x14ac:dyDescent="0.5">
      <c r="A18" s="75">
        <v>6</v>
      </c>
      <c r="B18" s="111" t="s">
        <v>40</v>
      </c>
      <c r="C18" s="165" t="s">
        <v>41</v>
      </c>
      <c r="D18" s="166"/>
      <c r="E18" s="76">
        <v>4</v>
      </c>
      <c r="F18" s="38"/>
    </row>
    <row r="19" spans="1:6" ht="18.3" x14ac:dyDescent="0.5">
      <c r="A19" s="75">
        <v>7</v>
      </c>
      <c r="B19" s="71" t="s">
        <v>42</v>
      </c>
      <c r="C19" s="165" t="s">
        <v>43</v>
      </c>
      <c r="D19" s="166"/>
      <c r="E19" s="113">
        <v>2</v>
      </c>
    </row>
    <row r="20" spans="1:6" ht="18.3" x14ac:dyDescent="0.5">
      <c r="A20" s="75">
        <v>8</v>
      </c>
      <c r="B20" s="154" t="s">
        <v>44</v>
      </c>
      <c r="C20" s="185" t="s">
        <v>45</v>
      </c>
      <c r="D20" s="176"/>
      <c r="E20" s="113">
        <v>2</v>
      </c>
      <c r="F20" s="38"/>
    </row>
    <row r="21" spans="1:6" ht="18.3" x14ac:dyDescent="0.5">
      <c r="A21" s="75">
        <v>9</v>
      </c>
      <c r="B21" s="154" t="s">
        <v>46</v>
      </c>
      <c r="C21" s="185" t="s">
        <v>47</v>
      </c>
      <c r="D21" s="176"/>
      <c r="E21" s="76">
        <v>1</v>
      </c>
      <c r="F21" s="38"/>
    </row>
    <row r="22" spans="1:6" ht="18.3" x14ac:dyDescent="0.5">
      <c r="A22" s="75">
        <v>10</v>
      </c>
      <c r="B22" s="71" t="s">
        <v>187</v>
      </c>
      <c r="C22" s="165" t="s">
        <v>49</v>
      </c>
      <c r="D22" s="166"/>
      <c r="E22" s="155">
        <v>1</v>
      </c>
      <c r="F22" s="38"/>
    </row>
    <row r="23" spans="1:6" ht="18.3" x14ac:dyDescent="0.5">
      <c r="A23" s="75">
        <v>11</v>
      </c>
      <c r="B23" s="26" t="s">
        <v>50</v>
      </c>
      <c r="C23" s="164"/>
      <c r="D23" s="164"/>
      <c r="E23" s="27">
        <v>1</v>
      </c>
    </row>
    <row r="24" spans="1:6" ht="18.3" x14ac:dyDescent="0.5">
      <c r="A24" s="75">
        <v>12</v>
      </c>
      <c r="B24" s="111" t="s">
        <v>51</v>
      </c>
      <c r="C24" s="165"/>
      <c r="D24" s="166"/>
      <c r="E24" s="77">
        <v>2</v>
      </c>
      <c r="F24" s="38"/>
    </row>
    <row r="25" spans="1:6" ht="18.3" x14ac:dyDescent="0.5">
      <c r="A25" s="75">
        <v>13</v>
      </c>
      <c r="B25" s="71" t="s">
        <v>52</v>
      </c>
      <c r="C25" s="166"/>
      <c r="D25" s="166"/>
      <c r="E25" s="78">
        <v>1</v>
      </c>
      <c r="F25" s="14"/>
    </row>
    <row r="26" spans="1:6" ht="18.3" x14ac:dyDescent="0.5">
      <c r="A26" s="75">
        <v>14</v>
      </c>
      <c r="B26" s="111" t="s">
        <v>53</v>
      </c>
      <c r="C26" s="166"/>
      <c r="D26" s="166"/>
      <c r="E26" s="77">
        <v>1</v>
      </c>
    </row>
    <row r="27" spans="1:6" ht="18.3" x14ac:dyDescent="0.5">
      <c r="A27" s="192" t="s">
        <v>54</v>
      </c>
      <c r="B27" s="192"/>
      <c r="C27" s="192"/>
      <c r="D27" s="192"/>
      <c r="E27" s="192"/>
    </row>
    <row r="28" spans="1:6" ht="18.3" x14ac:dyDescent="0.5">
      <c r="A28" s="231">
        <v>1</v>
      </c>
      <c r="B28" s="213" t="s">
        <v>55</v>
      </c>
      <c r="C28" s="79" t="s">
        <v>56</v>
      </c>
      <c r="D28" s="79" t="s">
        <v>57</v>
      </c>
      <c r="E28" s="145">
        <v>1</v>
      </c>
    </row>
    <row r="29" spans="1:6" ht="18" customHeight="1" x14ac:dyDescent="0.5">
      <c r="A29" s="231"/>
      <c r="B29" s="213"/>
      <c r="C29" s="214" t="s">
        <v>58</v>
      </c>
      <c r="D29" s="213"/>
      <c r="E29" s="89">
        <v>1</v>
      </c>
      <c r="F29" s="38"/>
    </row>
    <row r="30" spans="1:6" ht="18" customHeight="1" x14ac:dyDescent="0.5">
      <c r="A30" s="231"/>
      <c r="B30" s="213"/>
      <c r="C30" s="214" t="s">
        <v>59</v>
      </c>
      <c r="D30" s="213"/>
      <c r="E30" s="80">
        <v>4</v>
      </c>
    </row>
    <row r="31" spans="1:6" ht="18" customHeight="1" x14ac:dyDescent="0.5">
      <c r="A31" s="231"/>
      <c r="B31" s="213"/>
      <c r="C31" s="213" t="s">
        <v>60</v>
      </c>
      <c r="D31" s="213"/>
      <c r="E31" s="80">
        <v>2</v>
      </c>
    </row>
    <row r="32" spans="1:6" ht="18" customHeight="1" x14ac:dyDescent="0.5">
      <c r="A32" s="231"/>
      <c r="B32" s="213"/>
      <c r="C32" s="213" t="s">
        <v>61</v>
      </c>
      <c r="D32" s="213"/>
      <c r="E32" s="80">
        <v>300</v>
      </c>
      <c r="F32" s="38"/>
    </row>
    <row r="33" spans="1:6" ht="18" customHeight="1" x14ac:dyDescent="0.5">
      <c r="A33" s="231"/>
      <c r="B33" s="213"/>
      <c r="C33" s="213" t="s">
        <v>62</v>
      </c>
      <c r="D33" s="213"/>
      <c r="E33" s="80">
        <v>1</v>
      </c>
      <c r="F33" s="38"/>
    </row>
    <row r="34" spans="1:6" ht="18" customHeight="1" x14ac:dyDescent="0.5">
      <c r="A34" s="231"/>
      <c r="B34" s="213"/>
      <c r="C34" s="221" t="s">
        <v>273</v>
      </c>
      <c r="D34" s="221"/>
      <c r="E34" s="221"/>
    </row>
    <row r="35" spans="1:6" ht="18.3" x14ac:dyDescent="0.5">
      <c r="A35" s="230" t="s">
        <v>63</v>
      </c>
      <c r="B35" s="230"/>
      <c r="C35" s="230"/>
      <c r="D35" s="230"/>
      <c r="E35" s="230"/>
    </row>
    <row r="36" spans="1:6" ht="18" customHeight="1" x14ac:dyDescent="0.5">
      <c r="A36" s="231">
        <v>1</v>
      </c>
      <c r="B36" s="213" t="s">
        <v>64</v>
      </c>
      <c r="C36" s="213" t="s">
        <v>65</v>
      </c>
      <c r="D36" s="213"/>
      <c r="E36" s="101">
        <f>21*6</f>
        <v>126</v>
      </c>
    </row>
    <row r="37" spans="1:6" ht="18" customHeight="1" x14ac:dyDescent="0.5">
      <c r="A37" s="231"/>
      <c r="B37" s="213"/>
      <c r="C37" s="213" t="s">
        <v>67</v>
      </c>
      <c r="D37" s="213"/>
      <c r="E37" s="80">
        <v>2</v>
      </c>
    </row>
    <row r="38" spans="1:6" ht="18" customHeight="1" x14ac:dyDescent="0.5">
      <c r="A38" s="231"/>
      <c r="B38" s="213"/>
      <c r="C38" s="213" t="s">
        <v>68</v>
      </c>
      <c r="D38" s="213"/>
      <c r="E38" s="81">
        <v>1</v>
      </c>
    </row>
    <row r="39" spans="1:6" ht="18" customHeight="1" x14ac:dyDescent="0.5">
      <c r="A39" s="231"/>
      <c r="B39" s="213"/>
      <c r="C39" s="213" t="s">
        <v>69</v>
      </c>
      <c r="D39" s="213"/>
      <c r="E39" s="80">
        <v>1</v>
      </c>
    </row>
    <row r="40" spans="1:6" ht="18" customHeight="1" x14ac:dyDescent="0.5">
      <c r="A40" s="231"/>
      <c r="B40" s="213"/>
      <c r="C40" s="213" t="s">
        <v>70</v>
      </c>
      <c r="D40" s="213"/>
      <c r="E40" s="80">
        <v>2</v>
      </c>
      <c r="F40" s="38"/>
    </row>
    <row r="41" spans="1:6" ht="18.3" x14ac:dyDescent="0.5">
      <c r="A41" s="229">
        <v>2</v>
      </c>
      <c r="B41" s="185" t="s">
        <v>71</v>
      </c>
      <c r="C41" s="224" t="s">
        <v>72</v>
      </c>
      <c r="D41" s="224"/>
      <c r="E41" s="82">
        <v>1</v>
      </c>
    </row>
    <row r="42" spans="1:6" ht="18.3" x14ac:dyDescent="0.5">
      <c r="A42" s="229"/>
      <c r="B42" s="176"/>
      <c r="C42" s="224" t="s">
        <v>73</v>
      </c>
      <c r="D42" s="224"/>
      <c r="E42" s="102">
        <v>4</v>
      </c>
    </row>
    <row r="43" spans="1:6" ht="18.3" x14ac:dyDescent="0.5">
      <c r="A43" s="229"/>
      <c r="B43" s="176"/>
      <c r="C43" s="224" t="s">
        <v>74</v>
      </c>
      <c r="D43" s="224"/>
      <c r="E43" s="102">
        <v>4</v>
      </c>
      <c r="F43" s="38"/>
    </row>
    <row r="44" spans="1:6" ht="18.3" x14ac:dyDescent="0.5">
      <c r="A44" s="229"/>
      <c r="B44" s="176"/>
      <c r="C44" s="224" t="s">
        <v>75</v>
      </c>
      <c r="D44" s="224"/>
      <c r="E44" s="82">
        <v>2</v>
      </c>
    </row>
    <row r="45" spans="1:6" s="49" customFormat="1" ht="17.25" customHeight="1" x14ac:dyDescent="0.5">
      <c r="A45" s="229"/>
      <c r="B45" s="176"/>
      <c r="C45" s="226" t="s">
        <v>76</v>
      </c>
      <c r="D45" s="226"/>
      <c r="E45" s="104">
        <v>1</v>
      </c>
      <c r="F45" s="90"/>
    </row>
    <row r="46" spans="1:6" s="49" customFormat="1" ht="17.25" customHeight="1" x14ac:dyDescent="0.5">
      <c r="A46" s="229"/>
      <c r="B46" s="176"/>
      <c r="C46" s="225" t="s">
        <v>77</v>
      </c>
      <c r="D46" s="226"/>
      <c r="E46" s="106">
        <v>2</v>
      </c>
      <c r="F46" s="90"/>
    </row>
    <row r="47" spans="1:6" s="49" customFormat="1" x14ac:dyDescent="0.5">
      <c r="A47" s="229"/>
      <c r="B47" s="176"/>
      <c r="C47" s="225" t="s">
        <v>243</v>
      </c>
      <c r="D47" s="226"/>
      <c r="E47" s="104">
        <v>1</v>
      </c>
      <c r="F47" s="90"/>
    </row>
    <row r="48" spans="1:6" s="49" customFormat="1" ht="18" customHeight="1" x14ac:dyDescent="0.5">
      <c r="A48" s="229"/>
      <c r="B48" s="176"/>
      <c r="C48" s="225" t="s">
        <v>188</v>
      </c>
      <c r="D48" s="226"/>
      <c r="E48" s="104">
        <v>2</v>
      </c>
      <c r="F48" s="109"/>
    </row>
    <row r="49" spans="1:6" s="49" customFormat="1" x14ac:dyDescent="0.5">
      <c r="A49" s="229"/>
      <c r="B49" s="176"/>
      <c r="C49" s="225" t="s">
        <v>189</v>
      </c>
      <c r="D49" s="226"/>
      <c r="E49" s="104">
        <v>1</v>
      </c>
      <c r="F49" s="90"/>
    </row>
    <row r="50" spans="1:6" ht="18" customHeight="1" x14ac:dyDescent="0.5">
      <c r="A50" s="163"/>
      <c r="B50" s="166"/>
      <c r="C50" s="225" t="s">
        <v>82</v>
      </c>
      <c r="D50" s="226"/>
      <c r="E50" s="85">
        <v>2</v>
      </c>
      <c r="F50" s="91"/>
    </row>
    <row r="51" spans="1:6" s="49" customFormat="1" x14ac:dyDescent="0.5">
      <c r="A51" s="229"/>
      <c r="B51" s="176"/>
      <c r="C51" s="225" t="s">
        <v>190</v>
      </c>
      <c r="D51" s="226"/>
      <c r="E51" s="104">
        <v>1</v>
      </c>
      <c r="F51" s="90"/>
    </row>
    <row r="52" spans="1:6" s="49" customFormat="1" ht="18.3" x14ac:dyDescent="0.5">
      <c r="A52" s="75">
        <v>3</v>
      </c>
      <c r="B52" s="71" t="s">
        <v>191</v>
      </c>
      <c r="C52" s="218" t="s">
        <v>192</v>
      </c>
      <c r="D52" s="218"/>
      <c r="E52" s="85">
        <v>2</v>
      </c>
      <c r="F52" s="90"/>
    </row>
    <row r="53" spans="1:6" s="49" customFormat="1" ht="18.3" x14ac:dyDescent="0.5">
      <c r="A53" s="75">
        <v>4</v>
      </c>
      <c r="B53" s="71" t="s">
        <v>188</v>
      </c>
      <c r="C53" s="218" t="s">
        <v>193</v>
      </c>
      <c r="D53" s="218"/>
      <c r="E53" s="85">
        <v>1</v>
      </c>
      <c r="F53" s="90"/>
    </row>
    <row r="54" spans="1:6" ht="18.3" x14ac:dyDescent="0.5">
      <c r="A54" s="88">
        <v>5</v>
      </c>
      <c r="B54" s="79" t="s">
        <v>83</v>
      </c>
      <c r="C54" s="213"/>
      <c r="D54" s="213"/>
      <c r="E54" s="89">
        <v>1</v>
      </c>
    </row>
    <row r="55" spans="1:6" ht="18.3" x14ac:dyDescent="0.5">
      <c r="A55" s="190" t="s">
        <v>84</v>
      </c>
      <c r="B55" s="190"/>
      <c r="C55" s="190"/>
      <c r="D55" s="190"/>
      <c r="E55" s="190"/>
    </row>
    <row r="56" spans="1:6" ht="18.3" x14ac:dyDescent="0.5">
      <c r="A56" s="88">
        <v>1</v>
      </c>
      <c r="B56" s="71" t="s">
        <v>194</v>
      </c>
      <c r="C56" s="193" t="s">
        <v>175</v>
      </c>
      <c r="D56" s="164"/>
      <c r="E56" s="52">
        <v>1</v>
      </c>
      <c r="F56" s="38"/>
    </row>
    <row r="57" spans="1:6" s="57" customFormat="1" ht="18.3" x14ac:dyDescent="0.5">
      <c r="A57" s="88">
        <v>2</v>
      </c>
      <c r="B57" s="111" t="s">
        <v>91</v>
      </c>
      <c r="C57" s="227"/>
      <c r="D57" s="228"/>
      <c r="E57" s="27">
        <v>8</v>
      </c>
      <c r="F57" s="96"/>
    </row>
    <row r="58" spans="1:6" ht="18.3" x14ac:dyDescent="0.5">
      <c r="A58" s="88">
        <v>3</v>
      </c>
      <c r="B58" s="111" t="s">
        <v>92</v>
      </c>
      <c r="C58" s="166"/>
      <c r="D58" s="166"/>
      <c r="E58" s="27">
        <v>8</v>
      </c>
      <c r="F58" s="99"/>
    </row>
    <row r="59" spans="1:6" ht="18.3" x14ac:dyDescent="0.5">
      <c r="A59" s="88">
        <v>4</v>
      </c>
      <c r="B59" s="111" t="s">
        <v>94</v>
      </c>
      <c r="C59" s="176"/>
      <c r="D59" s="176"/>
      <c r="E59" s="76">
        <v>1</v>
      </c>
    </row>
    <row r="60" spans="1:6" ht="18.3" x14ac:dyDescent="0.5">
      <c r="A60" s="88">
        <v>5</v>
      </c>
      <c r="B60" s="111" t="s">
        <v>95</v>
      </c>
      <c r="C60" s="176"/>
      <c r="D60" s="176"/>
      <c r="E60" s="97">
        <v>48</v>
      </c>
    </row>
    <row r="61" spans="1:6" ht="18.3" x14ac:dyDescent="0.5">
      <c r="A61" s="88">
        <v>6</v>
      </c>
      <c r="B61" s="111" t="s">
        <v>96</v>
      </c>
      <c r="C61" s="166"/>
      <c r="D61" s="166"/>
      <c r="E61" s="27">
        <v>4</v>
      </c>
      <c r="F61" s="38"/>
    </row>
    <row r="62" spans="1:6" ht="18.3" x14ac:dyDescent="0.5">
      <c r="A62" s="88">
        <v>7</v>
      </c>
      <c r="B62" s="79" t="s">
        <v>83</v>
      </c>
      <c r="C62" s="167"/>
      <c r="D62" s="168"/>
      <c r="E62" s="89">
        <v>1</v>
      </c>
    </row>
    <row r="63" spans="1:6" ht="18" customHeight="1" x14ac:dyDescent="0.5">
      <c r="A63" s="177" t="s">
        <v>97</v>
      </c>
      <c r="B63" s="178"/>
      <c r="C63" s="178"/>
      <c r="D63" s="178"/>
      <c r="E63" s="178"/>
    </row>
    <row r="64" spans="1:6" ht="18.3" x14ac:dyDescent="0.5">
      <c r="A64" s="158">
        <v>1</v>
      </c>
      <c r="B64" s="84" t="s">
        <v>98</v>
      </c>
      <c r="C64" s="209"/>
      <c r="D64" s="210"/>
      <c r="E64" s="98">
        <v>1</v>
      </c>
    </row>
    <row r="65" spans="1:5" ht="18.3" x14ac:dyDescent="0.5">
      <c r="A65" s="158">
        <v>2</v>
      </c>
      <c r="B65" s="86" t="s">
        <v>99</v>
      </c>
      <c r="C65" s="173" t="s">
        <v>100</v>
      </c>
      <c r="D65" s="173"/>
      <c r="E65" s="98">
        <v>1</v>
      </c>
    </row>
    <row r="66" spans="1:5" ht="18.3" x14ac:dyDescent="0.5">
      <c r="A66" s="158">
        <v>3</v>
      </c>
      <c r="B66" s="84" t="s">
        <v>101</v>
      </c>
      <c r="C66" s="173" t="s">
        <v>102</v>
      </c>
      <c r="D66" s="173"/>
      <c r="E66" s="98">
        <v>3</v>
      </c>
    </row>
    <row r="67" spans="1:5" ht="18.3" x14ac:dyDescent="0.5">
      <c r="A67" s="158">
        <v>4</v>
      </c>
      <c r="B67" s="86" t="s">
        <v>103</v>
      </c>
      <c r="C67" s="173" t="s">
        <v>100</v>
      </c>
      <c r="D67" s="173"/>
      <c r="E67" s="98">
        <v>1</v>
      </c>
    </row>
    <row r="68" spans="1:5" ht="18.3" x14ac:dyDescent="0.5">
      <c r="A68" s="158">
        <v>5</v>
      </c>
      <c r="B68" s="84" t="s">
        <v>104</v>
      </c>
      <c r="C68" s="173" t="s">
        <v>102</v>
      </c>
      <c r="D68" s="173"/>
      <c r="E68" s="98">
        <v>2</v>
      </c>
    </row>
    <row r="69" spans="1:5" ht="18.3" x14ac:dyDescent="0.5">
      <c r="A69" s="158">
        <v>6</v>
      </c>
      <c r="B69" s="86" t="s">
        <v>105</v>
      </c>
      <c r="C69" s="173" t="s">
        <v>100</v>
      </c>
      <c r="D69" s="173"/>
      <c r="E69" s="98">
        <v>1</v>
      </c>
    </row>
    <row r="70" spans="1:5" ht="18.3" x14ac:dyDescent="0.5">
      <c r="A70" s="158">
        <v>7</v>
      </c>
      <c r="B70" s="84" t="s">
        <v>106</v>
      </c>
      <c r="C70" s="173" t="s">
        <v>102</v>
      </c>
      <c r="D70" s="173"/>
      <c r="E70" s="98">
        <v>2</v>
      </c>
    </row>
  </sheetData>
  <mergeCells count="68">
    <mergeCell ref="A1:E1"/>
    <mergeCell ref="A2:E2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7:E27"/>
    <mergeCell ref="A28:A34"/>
    <mergeCell ref="B28:B34"/>
    <mergeCell ref="C42:D42"/>
    <mergeCell ref="C43:D43"/>
    <mergeCell ref="C44:D44"/>
    <mergeCell ref="C33:D33"/>
    <mergeCell ref="C29:D29"/>
    <mergeCell ref="C30:D30"/>
    <mergeCell ref="C31:D31"/>
    <mergeCell ref="C32:D32"/>
    <mergeCell ref="C34:E34"/>
    <mergeCell ref="A35:E35"/>
    <mergeCell ref="C36:D36"/>
    <mergeCell ref="C37:D37"/>
    <mergeCell ref="C38:D38"/>
    <mergeCell ref="C39:D39"/>
    <mergeCell ref="A36:A40"/>
    <mergeCell ref="C40:D40"/>
    <mergeCell ref="B36:B40"/>
    <mergeCell ref="A41:A51"/>
    <mergeCell ref="B41:B51"/>
    <mergeCell ref="C59:D59"/>
    <mergeCell ref="C46:D46"/>
    <mergeCell ref="C52:D52"/>
    <mergeCell ref="C53:D53"/>
    <mergeCell ref="C54:D54"/>
    <mergeCell ref="A55:E55"/>
    <mergeCell ref="C45:D45"/>
    <mergeCell ref="C60:D60"/>
    <mergeCell ref="C61:D61"/>
    <mergeCell ref="C41:D41"/>
    <mergeCell ref="C68:D68"/>
    <mergeCell ref="C69:D69"/>
    <mergeCell ref="C47:D47"/>
    <mergeCell ref="C48:D48"/>
    <mergeCell ref="C49:D49"/>
    <mergeCell ref="C50:D50"/>
    <mergeCell ref="C51:D51"/>
    <mergeCell ref="C57:D57"/>
    <mergeCell ref="C62:D62"/>
    <mergeCell ref="C56:D56"/>
    <mergeCell ref="C58:D58"/>
    <mergeCell ref="C70:D70"/>
    <mergeCell ref="C66:D66"/>
    <mergeCell ref="C67:D67"/>
    <mergeCell ref="A63:E63"/>
    <mergeCell ref="C65:D65"/>
    <mergeCell ref="C64:D64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71" fitToHeight="0" orientation="portrait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37" zoomScale="130" zoomScaleNormal="130" workbookViewId="0">
      <selection activeCell="C49" sqref="C49:D49"/>
    </sheetView>
  </sheetViews>
  <sheetFormatPr defaultColWidth="9" defaultRowHeight="17.399999999999999" x14ac:dyDescent="0.5"/>
  <cols>
    <col min="1" max="1" width="6.5" style="58" customWidth="1"/>
    <col min="2" max="2" width="24.5" style="59" customWidth="1"/>
    <col min="3" max="3" width="27.09765625" style="60" customWidth="1"/>
    <col min="4" max="4" width="13.8984375" style="61" customWidth="1"/>
    <col min="5" max="5" width="14.3984375" style="60" customWidth="1"/>
    <col min="6" max="250" width="9" style="14"/>
    <col min="251" max="251" width="6.5" style="14" customWidth="1"/>
    <col min="252" max="252" width="31.25" style="14" customWidth="1"/>
    <col min="253" max="253" width="42.75" style="14" customWidth="1"/>
    <col min="254" max="254" width="51" style="14" customWidth="1"/>
    <col min="255" max="255" width="17.75" style="14" customWidth="1"/>
    <col min="256" max="256" width="13.84765625" style="14" customWidth="1"/>
    <col min="257" max="257" width="12.59765625" style="14" customWidth="1"/>
    <col min="258" max="258" width="14.5" style="14" customWidth="1"/>
    <col min="259" max="259" width="14.3984375" style="14" customWidth="1"/>
    <col min="260" max="260" width="10.75" style="14" customWidth="1"/>
    <col min="261" max="506" width="9" style="14"/>
    <col min="507" max="507" width="6.5" style="14" customWidth="1"/>
    <col min="508" max="508" width="31.25" style="14" customWidth="1"/>
    <col min="509" max="509" width="42.75" style="14" customWidth="1"/>
    <col min="510" max="510" width="51" style="14" customWidth="1"/>
    <col min="511" max="511" width="17.75" style="14" customWidth="1"/>
    <col min="512" max="512" width="13.84765625" style="14" customWidth="1"/>
    <col min="513" max="513" width="12.59765625" style="14" customWidth="1"/>
    <col min="514" max="514" width="14.5" style="14" customWidth="1"/>
    <col min="515" max="515" width="14.3984375" style="14" customWidth="1"/>
    <col min="516" max="516" width="10.75" style="14" customWidth="1"/>
    <col min="517" max="762" width="9" style="14"/>
    <col min="763" max="763" width="6.5" style="14" customWidth="1"/>
    <col min="764" max="764" width="31.25" style="14" customWidth="1"/>
    <col min="765" max="765" width="42.75" style="14" customWidth="1"/>
    <col min="766" max="766" width="51" style="14" customWidth="1"/>
    <col min="767" max="767" width="17.75" style="14" customWidth="1"/>
    <col min="768" max="768" width="13.84765625" style="14" customWidth="1"/>
    <col min="769" max="769" width="12.59765625" style="14" customWidth="1"/>
    <col min="770" max="770" width="14.5" style="14" customWidth="1"/>
    <col min="771" max="771" width="14.3984375" style="14" customWidth="1"/>
    <col min="772" max="772" width="10.75" style="14" customWidth="1"/>
    <col min="773" max="1018" width="9" style="14"/>
    <col min="1019" max="1019" width="6.5" style="14" customWidth="1"/>
    <col min="1020" max="1020" width="31.25" style="14" customWidth="1"/>
    <col min="1021" max="1021" width="42.75" style="14" customWidth="1"/>
    <col min="1022" max="1022" width="51" style="14" customWidth="1"/>
    <col min="1023" max="1023" width="17.75" style="14" customWidth="1"/>
    <col min="1024" max="1024" width="13.84765625" style="14" customWidth="1"/>
    <col min="1025" max="1025" width="12.59765625" style="14" customWidth="1"/>
    <col min="1026" max="1026" width="14.5" style="14" customWidth="1"/>
    <col min="1027" max="1027" width="14.3984375" style="14" customWidth="1"/>
    <col min="1028" max="1028" width="10.75" style="14" customWidth="1"/>
    <col min="1029" max="1274" width="9" style="14"/>
    <col min="1275" max="1275" width="6.5" style="14" customWidth="1"/>
    <col min="1276" max="1276" width="31.25" style="14" customWidth="1"/>
    <col min="1277" max="1277" width="42.75" style="14" customWidth="1"/>
    <col min="1278" max="1278" width="51" style="14" customWidth="1"/>
    <col min="1279" max="1279" width="17.75" style="14" customWidth="1"/>
    <col min="1280" max="1280" width="13.84765625" style="14" customWidth="1"/>
    <col min="1281" max="1281" width="12.59765625" style="14" customWidth="1"/>
    <col min="1282" max="1282" width="14.5" style="14" customWidth="1"/>
    <col min="1283" max="1283" width="14.3984375" style="14" customWidth="1"/>
    <col min="1284" max="1284" width="10.75" style="14" customWidth="1"/>
    <col min="1285" max="1530" width="9" style="14"/>
    <col min="1531" max="1531" width="6.5" style="14" customWidth="1"/>
    <col min="1532" max="1532" width="31.25" style="14" customWidth="1"/>
    <col min="1533" max="1533" width="42.75" style="14" customWidth="1"/>
    <col min="1534" max="1534" width="51" style="14" customWidth="1"/>
    <col min="1535" max="1535" width="17.75" style="14" customWidth="1"/>
    <col min="1536" max="1536" width="13.84765625" style="14" customWidth="1"/>
    <col min="1537" max="1537" width="12.59765625" style="14" customWidth="1"/>
    <col min="1538" max="1538" width="14.5" style="14" customWidth="1"/>
    <col min="1539" max="1539" width="14.3984375" style="14" customWidth="1"/>
    <col min="1540" max="1540" width="10.75" style="14" customWidth="1"/>
    <col min="1541" max="1786" width="9" style="14"/>
    <col min="1787" max="1787" width="6.5" style="14" customWidth="1"/>
    <col min="1788" max="1788" width="31.25" style="14" customWidth="1"/>
    <col min="1789" max="1789" width="42.75" style="14" customWidth="1"/>
    <col min="1790" max="1790" width="51" style="14" customWidth="1"/>
    <col min="1791" max="1791" width="17.75" style="14" customWidth="1"/>
    <col min="1792" max="1792" width="13.84765625" style="14" customWidth="1"/>
    <col min="1793" max="1793" width="12.59765625" style="14" customWidth="1"/>
    <col min="1794" max="1794" width="14.5" style="14" customWidth="1"/>
    <col min="1795" max="1795" width="14.3984375" style="14" customWidth="1"/>
    <col min="1796" max="1796" width="10.75" style="14" customWidth="1"/>
    <col min="1797" max="2042" width="9" style="14"/>
    <col min="2043" max="2043" width="6.5" style="14" customWidth="1"/>
    <col min="2044" max="2044" width="31.25" style="14" customWidth="1"/>
    <col min="2045" max="2045" width="42.75" style="14" customWidth="1"/>
    <col min="2046" max="2046" width="51" style="14" customWidth="1"/>
    <col min="2047" max="2047" width="17.75" style="14" customWidth="1"/>
    <col min="2048" max="2048" width="13.84765625" style="14" customWidth="1"/>
    <col min="2049" max="2049" width="12.59765625" style="14" customWidth="1"/>
    <col min="2050" max="2050" width="14.5" style="14" customWidth="1"/>
    <col min="2051" max="2051" width="14.3984375" style="14" customWidth="1"/>
    <col min="2052" max="2052" width="10.75" style="14" customWidth="1"/>
    <col min="2053" max="2298" width="9" style="14"/>
    <col min="2299" max="2299" width="6.5" style="14" customWidth="1"/>
    <col min="2300" max="2300" width="31.25" style="14" customWidth="1"/>
    <col min="2301" max="2301" width="42.75" style="14" customWidth="1"/>
    <col min="2302" max="2302" width="51" style="14" customWidth="1"/>
    <col min="2303" max="2303" width="17.75" style="14" customWidth="1"/>
    <col min="2304" max="2304" width="13.84765625" style="14" customWidth="1"/>
    <col min="2305" max="2305" width="12.59765625" style="14" customWidth="1"/>
    <col min="2306" max="2306" width="14.5" style="14" customWidth="1"/>
    <col min="2307" max="2307" width="14.3984375" style="14" customWidth="1"/>
    <col min="2308" max="2308" width="10.75" style="14" customWidth="1"/>
    <col min="2309" max="2554" width="9" style="14"/>
    <col min="2555" max="2555" width="6.5" style="14" customWidth="1"/>
    <col min="2556" max="2556" width="31.25" style="14" customWidth="1"/>
    <col min="2557" max="2557" width="42.75" style="14" customWidth="1"/>
    <col min="2558" max="2558" width="51" style="14" customWidth="1"/>
    <col min="2559" max="2559" width="17.75" style="14" customWidth="1"/>
    <col min="2560" max="2560" width="13.84765625" style="14" customWidth="1"/>
    <col min="2561" max="2561" width="12.59765625" style="14" customWidth="1"/>
    <col min="2562" max="2562" width="14.5" style="14" customWidth="1"/>
    <col min="2563" max="2563" width="14.3984375" style="14" customWidth="1"/>
    <col min="2564" max="2564" width="10.75" style="14" customWidth="1"/>
    <col min="2565" max="2810" width="9" style="14"/>
    <col min="2811" max="2811" width="6.5" style="14" customWidth="1"/>
    <col min="2812" max="2812" width="31.25" style="14" customWidth="1"/>
    <col min="2813" max="2813" width="42.75" style="14" customWidth="1"/>
    <col min="2814" max="2814" width="51" style="14" customWidth="1"/>
    <col min="2815" max="2815" width="17.75" style="14" customWidth="1"/>
    <col min="2816" max="2816" width="13.84765625" style="14" customWidth="1"/>
    <col min="2817" max="2817" width="12.59765625" style="14" customWidth="1"/>
    <col min="2818" max="2818" width="14.5" style="14" customWidth="1"/>
    <col min="2819" max="2819" width="14.3984375" style="14" customWidth="1"/>
    <col min="2820" max="2820" width="10.75" style="14" customWidth="1"/>
    <col min="2821" max="3066" width="9" style="14"/>
    <col min="3067" max="3067" width="6.5" style="14" customWidth="1"/>
    <col min="3068" max="3068" width="31.25" style="14" customWidth="1"/>
    <col min="3069" max="3069" width="42.75" style="14" customWidth="1"/>
    <col min="3070" max="3070" width="51" style="14" customWidth="1"/>
    <col min="3071" max="3071" width="17.75" style="14" customWidth="1"/>
    <col min="3072" max="3072" width="13.84765625" style="14" customWidth="1"/>
    <col min="3073" max="3073" width="12.59765625" style="14" customWidth="1"/>
    <col min="3074" max="3074" width="14.5" style="14" customWidth="1"/>
    <col min="3075" max="3075" width="14.3984375" style="14" customWidth="1"/>
    <col min="3076" max="3076" width="10.75" style="14" customWidth="1"/>
    <col min="3077" max="3322" width="9" style="14"/>
    <col min="3323" max="3323" width="6.5" style="14" customWidth="1"/>
    <col min="3324" max="3324" width="31.25" style="14" customWidth="1"/>
    <col min="3325" max="3325" width="42.75" style="14" customWidth="1"/>
    <col min="3326" max="3326" width="51" style="14" customWidth="1"/>
    <col min="3327" max="3327" width="17.75" style="14" customWidth="1"/>
    <col min="3328" max="3328" width="13.84765625" style="14" customWidth="1"/>
    <col min="3329" max="3329" width="12.59765625" style="14" customWidth="1"/>
    <col min="3330" max="3330" width="14.5" style="14" customWidth="1"/>
    <col min="3331" max="3331" width="14.3984375" style="14" customWidth="1"/>
    <col min="3332" max="3332" width="10.75" style="14" customWidth="1"/>
    <col min="3333" max="3578" width="9" style="14"/>
    <col min="3579" max="3579" width="6.5" style="14" customWidth="1"/>
    <col min="3580" max="3580" width="31.25" style="14" customWidth="1"/>
    <col min="3581" max="3581" width="42.75" style="14" customWidth="1"/>
    <col min="3582" max="3582" width="51" style="14" customWidth="1"/>
    <col min="3583" max="3583" width="17.75" style="14" customWidth="1"/>
    <col min="3584" max="3584" width="13.84765625" style="14" customWidth="1"/>
    <col min="3585" max="3585" width="12.59765625" style="14" customWidth="1"/>
    <col min="3586" max="3586" width="14.5" style="14" customWidth="1"/>
    <col min="3587" max="3587" width="14.3984375" style="14" customWidth="1"/>
    <col min="3588" max="3588" width="10.75" style="14" customWidth="1"/>
    <col min="3589" max="3834" width="9" style="14"/>
    <col min="3835" max="3835" width="6.5" style="14" customWidth="1"/>
    <col min="3836" max="3836" width="31.25" style="14" customWidth="1"/>
    <col min="3837" max="3837" width="42.75" style="14" customWidth="1"/>
    <col min="3838" max="3838" width="51" style="14" customWidth="1"/>
    <col min="3839" max="3839" width="17.75" style="14" customWidth="1"/>
    <col min="3840" max="3840" width="13.84765625" style="14" customWidth="1"/>
    <col min="3841" max="3841" width="12.59765625" style="14" customWidth="1"/>
    <col min="3842" max="3842" width="14.5" style="14" customWidth="1"/>
    <col min="3843" max="3843" width="14.3984375" style="14" customWidth="1"/>
    <col min="3844" max="3844" width="10.75" style="14" customWidth="1"/>
    <col min="3845" max="4090" width="9" style="14"/>
    <col min="4091" max="4091" width="6.5" style="14" customWidth="1"/>
    <col min="4092" max="4092" width="31.25" style="14" customWidth="1"/>
    <col min="4093" max="4093" width="42.75" style="14" customWidth="1"/>
    <col min="4094" max="4094" width="51" style="14" customWidth="1"/>
    <col min="4095" max="4095" width="17.75" style="14" customWidth="1"/>
    <col min="4096" max="4096" width="13.84765625" style="14" customWidth="1"/>
    <col min="4097" max="4097" width="12.59765625" style="14" customWidth="1"/>
    <col min="4098" max="4098" width="14.5" style="14" customWidth="1"/>
    <col min="4099" max="4099" width="14.3984375" style="14" customWidth="1"/>
    <col min="4100" max="4100" width="10.75" style="14" customWidth="1"/>
    <col min="4101" max="4346" width="9" style="14"/>
    <col min="4347" max="4347" width="6.5" style="14" customWidth="1"/>
    <col min="4348" max="4348" width="31.25" style="14" customWidth="1"/>
    <col min="4349" max="4349" width="42.75" style="14" customWidth="1"/>
    <col min="4350" max="4350" width="51" style="14" customWidth="1"/>
    <col min="4351" max="4351" width="17.75" style="14" customWidth="1"/>
    <col min="4352" max="4352" width="13.84765625" style="14" customWidth="1"/>
    <col min="4353" max="4353" width="12.59765625" style="14" customWidth="1"/>
    <col min="4354" max="4354" width="14.5" style="14" customWidth="1"/>
    <col min="4355" max="4355" width="14.3984375" style="14" customWidth="1"/>
    <col min="4356" max="4356" width="10.75" style="14" customWidth="1"/>
    <col min="4357" max="4602" width="9" style="14"/>
    <col min="4603" max="4603" width="6.5" style="14" customWidth="1"/>
    <col min="4604" max="4604" width="31.25" style="14" customWidth="1"/>
    <col min="4605" max="4605" width="42.75" style="14" customWidth="1"/>
    <col min="4606" max="4606" width="51" style="14" customWidth="1"/>
    <col min="4607" max="4607" width="17.75" style="14" customWidth="1"/>
    <col min="4608" max="4608" width="13.84765625" style="14" customWidth="1"/>
    <col min="4609" max="4609" width="12.59765625" style="14" customWidth="1"/>
    <col min="4610" max="4610" width="14.5" style="14" customWidth="1"/>
    <col min="4611" max="4611" width="14.3984375" style="14" customWidth="1"/>
    <col min="4612" max="4612" width="10.75" style="14" customWidth="1"/>
    <col min="4613" max="4858" width="9" style="14"/>
    <col min="4859" max="4859" width="6.5" style="14" customWidth="1"/>
    <col min="4860" max="4860" width="31.25" style="14" customWidth="1"/>
    <col min="4861" max="4861" width="42.75" style="14" customWidth="1"/>
    <col min="4862" max="4862" width="51" style="14" customWidth="1"/>
    <col min="4863" max="4863" width="17.75" style="14" customWidth="1"/>
    <col min="4864" max="4864" width="13.84765625" style="14" customWidth="1"/>
    <col min="4865" max="4865" width="12.59765625" style="14" customWidth="1"/>
    <col min="4866" max="4866" width="14.5" style="14" customWidth="1"/>
    <col min="4867" max="4867" width="14.3984375" style="14" customWidth="1"/>
    <col min="4868" max="4868" width="10.75" style="14" customWidth="1"/>
    <col min="4869" max="5114" width="9" style="14"/>
    <col min="5115" max="5115" width="6.5" style="14" customWidth="1"/>
    <col min="5116" max="5116" width="31.25" style="14" customWidth="1"/>
    <col min="5117" max="5117" width="42.75" style="14" customWidth="1"/>
    <col min="5118" max="5118" width="51" style="14" customWidth="1"/>
    <col min="5119" max="5119" width="17.75" style="14" customWidth="1"/>
    <col min="5120" max="5120" width="13.84765625" style="14" customWidth="1"/>
    <col min="5121" max="5121" width="12.59765625" style="14" customWidth="1"/>
    <col min="5122" max="5122" width="14.5" style="14" customWidth="1"/>
    <col min="5123" max="5123" width="14.3984375" style="14" customWidth="1"/>
    <col min="5124" max="5124" width="10.75" style="14" customWidth="1"/>
    <col min="5125" max="5370" width="9" style="14"/>
    <col min="5371" max="5371" width="6.5" style="14" customWidth="1"/>
    <col min="5372" max="5372" width="31.25" style="14" customWidth="1"/>
    <col min="5373" max="5373" width="42.75" style="14" customWidth="1"/>
    <col min="5374" max="5374" width="51" style="14" customWidth="1"/>
    <col min="5375" max="5375" width="17.75" style="14" customWidth="1"/>
    <col min="5376" max="5376" width="13.84765625" style="14" customWidth="1"/>
    <col min="5377" max="5377" width="12.59765625" style="14" customWidth="1"/>
    <col min="5378" max="5378" width="14.5" style="14" customWidth="1"/>
    <col min="5379" max="5379" width="14.3984375" style="14" customWidth="1"/>
    <col min="5380" max="5380" width="10.75" style="14" customWidth="1"/>
    <col min="5381" max="5626" width="9" style="14"/>
    <col min="5627" max="5627" width="6.5" style="14" customWidth="1"/>
    <col min="5628" max="5628" width="31.25" style="14" customWidth="1"/>
    <col min="5629" max="5629" width="42.75" style="14" customWidth="1"/>
    <col min="5630" max="5630" width="51" style="14" customWidth="1"/>
    <col min="5631" max="5631" width="17.75" style="14" customWidth="1"/>
    <col min="5632" max="5632" width="13.84765625" style="14" customWidth="1"/>
    <col min="5633" max="5633" width="12.59765625" style="14" customWidth="1"/>
    <col min="5634" max="5634" width="14.5" style="14" customWidth="1"/>
    <col min="5635" max="5635" width="14.3984375" style="14" customWidth="1"/>
    <col min="5636" max="5636" width="10.75" style="14" customWidth="1"/>
    <col min="5637" max="5882" width="9" style="14"/>
    <col min="5883" max="5883" width="6.5" style="14" customWidth="1"/>
    <col min="5884" max="5884" width="31.25" style="14" customWidth="1"/>
    <col min="5885" max="5885" width="42.75" style="14" customWidth="1"/>
    <col min="5886" max="5886" width="51" style="14" customWidth="1"/>
    <col min="5887" max="5887" width="17.75" style="14" customWidth="1"/>
    <col min="5888" max="5888" width="13.84765625" style="14" customWidth="1"/>
    <col min="5889" max="5889" width="12.59765625" style="14" customWidth="1"/>
    <col min="5890" max="5890" width="14.5" style="14" customWidth="1"/>
    <col min="5891" max="5891" width="14.3984375" style="14" customWidth="1"/>
    <col min="5892" max="5892" width="10.75" style="14" customWidth="1"/>
    <col min="5893" max="6138" width="9" style="14"/>
    <col min="6139" max="6139" width="6.5" style="14" customWidth="1"/>
    <col min="6140" max="6140" width="31.25" style="14" customWidth="1"/>
    <col min="6141" max="6141" width="42.75" style="14" customWidth="1"/>
    <col min="6142" max="6142" width="51" style="14" customWidth="1"/>
    <col min="6143" max="6143" width="17.75" style="14" customWidth="1"/>
    <col min="6144" max="6144" width="13.84765625" style="14" customWidth="1"/>
    <col min="6145" max="6145" width="12.59765625" style="14" customWidth="1"/>
    <col min="6146" max="6146" width="14.5" style="14" customWidth="1"/>
    <col min="6147" max="6147" width="14.3984375" style="14" customWidth="1"/>
    <col min="6148" max="6148" width="10.75" style="14" customWidth="1"/>
    <col min="6149" max="6394" width="9" style="14"/>
    <col min="6395" max="6395" width="6.5" style="14" customWidth="1"/>
    <col min="6396" max="6396" width="31.25" style="14" customWidth="1"/>
    <col min="6397" max="6397" width="42.75" style="14" customWidth="1"/>
    <col min="6398" max="6398" width="51" style="14" customWidth="1"/>
    <col min="6399" max="6399" width="17.75" style="14" customWidth="1"/>
    <col min="6400" max="6400" width="13.84765625" style="14" customWidth="1"/>
    <col min="6401" max="6401" width="12.59765625" style="14" customWidth="1"/>
    <col min="6402" max="6402" width="14.5" style="14" customWidth="1"/>
    <col min="6403" max="6403" width="14.3984375" style="14" customWidth="1"/>
    <col min="6404" max="6404" width="10.75" style="14" customWidth="1"/>
    <col min="6405" max="6650" width="9" style="14"/>
    <col min="6651" max="6651" width="6.5" style="14" customWidth="1"/>
    <col min="6652" max="6652" width="31.25" style="14" customWidth="1"/>
    <col min="6653" max="6653" width="42.75" style="14" customWidth="1"/>
    <col min="6654" max="6654" width="51" style="14" customWidth="1"/>
    <col min="6655" max="6655" width="17.75" style="14" customWidth="1"/>
    <col min="6656" max="6656" width="13.84765625" style="14" customWidth="1"/>
    <col min="6657" max="6657" width="12.59765625" style="14" customWidth="1"/>
    <col min="6658" max="6658" width="14.5" style="14" customWidth="1"/>
    <col min="6659" max="6659" width="14.3984375" style="14" customWidth="1"/>
    <col min="6660" max="6660" width="10.75" style="14" customWidth="1"/>
    <col min="6661" max="6906" width="9" style="14"/>
    <col min="6907" max="6907" width="6.5" style="14" customWidth="1"/>
    <col min="6908" max="6908" width="31.25" style="14" customWidth="1"/>
    <col min="6909" max="6909" width="42.75" style="14" customWidth="1"/>
    <col min="6910" max="6910" width="51" style="14" customWidth="1"/>
    <col min="6911" max="6911" width="17.75" style="14" customWidth="1"/>
    <col min="6912" max="6912" width="13.84765625" style="14" customWidth="1"/>
    <col min="6913" max="6913" width="12.59765625" style="14" customWidth="1"/>
    <col min="6914" max="6914" width="14.5" style="14" customWidth="1"/>
    <col min="6915" max="6915" width="14.3984375" style="14" customWidth="1"/>
    <col min="6916" max="6916" width="10.75" style="14" customWidth="1"/>
    <col min="6917" max="7162" width="9" style="14"/>
    <col min="7163" max="7163" width="6.5" style="14" customWidth="1"/>
    <col min="7164" max="7164" width="31.25" style="14" customWidth="1"/>
    <col min="7165" max="7165" width="42.75" style="14" customWidth="1"/>
    <col min="7166" max="7166" width="51" style="14" customWidth="1"/>
    <col min="7167" max="7167" width="17.75" style="14" customWidth="1"/>
    <col min="7168" max="7168" width="13.84765625" style="14" customWidth="1"/>
    <col min="7169" max="7169" width="12.59765625" style="14" customWidth="1"/>
    <col min="7170" max="7170" width="14.5" style="14" customWidth="1"/>
    <col min="7171" max="7171" width="14.3984375" style="14" customWidth="1"/>
    <col min="7172" max="7172" width="10.75" style="14" customWidth="1"/>
    <col min="7173" max="7418" width="9" style="14"/>
    <col min="7419" max="7419" width="6.5" style="14" customWidth="1"/>
    <col min="7420" max="7420" width="31.25" style="14" customWidth="1"/>
    <col min="7421" max="7421" width="42.75" style="14" customWidth="1"/>
    <col min="7422" max="7422" width="51" style="14" customWidth="1"/>
    <col min="7423" max="7423" width="17.75" style="14" customWidth="1"/>
    <col min="7424" max="7424" width="13.84765625" style="14" customWidth="1"/>
    <col min="7425" max="7425" width="12.59765625" style="14" customWidth="1"/>
    <col min="7426" max="7426" width="14.5" style="14" customWidth="1"/>
    <col min="7427" max="7427" width="14.3984375" style="14" customWidth="1"/>
    <col min="7428" max="7428" width="10.75" style="14" customWidth="1"/>
    <col min="7429" max="7674" width="9" style="14"/>
    <col min="7675" max="7675" width="6.5" style="14" customWidth="1"/>
    <col min="7676" max="7676" width="31.25" style="14" customWidth="1"/>
    <col min="7677" max="7677" width="42.75" style="14" customWidth="1"/>
    <col min="7678" max="7678" width="51" style="14" customWidth="1"/>
    <col min="7679" max="7679" width="17.75" style="14" customWidth="1"/>
    <col min="7680" max="7680" width="13.84765625" style="14" customWidth="1"/>
    <col min="7681" max="7681" width="12.59765625" style="14" customWidth="1"/>
    <col min="7682" max="7682" width="14.5" style="14" customWidth="1"/>
    <col min="7683" max="7683" width="14.3984375" style="14" customWidth="1"/>
    <col min="7684" max="7684" width="10.75" style="14" customWidth="1"/>
    <col min="7685" max="7930" width="9" style="14"/>
    <col min="7931" max="7931" width="6.5" style="14" customWidth="1"/>
    <col min="7932" max="7932" width="31.25" style="14" customWidth="1"/>
    <col min="7933" max="7933" width="42.75" style="14" customWidth="1"/>
    <col min="7934" max="7934" width="51" style="14" customWidth="1"/>
    <col min="7935" max="7935" width="17.75" style="14" customWidth="1"/>
    <col min="7936" max="7936" width="13.84765625" style="14" customWidth="1"/>
    <col min="7937" max="7937" width="12.59765625" style="14" customWidth="1"/>
    <col min="7938" max="7938" width="14.5" style="14" customWidth="1"/>
    <col min="7939" max="7939" width="14.3984375" style="14" customWidth="1"/>
    <col min="7940" max="7940" width="10.75" style="14" customWidth="1"/>
    <col min="7941" max="8186" width="9" style="14"/>
    <col min="8187" max="8187" width="6.5" style="14" customWidth="1"/>
    <col min="8188" max="8188" width="31.25" style="14" customWidth="1"/>
    <col min="8189" max="8189" width="42.75" style="14" customWidth="1"/>
    <col min="8190" max="8190" width="51" style="14" customWidth="1"/>
    <col min="8191" max="8191" width="17.75" style="14" customWidth="1"/>
    <col min="8192" max="8192" width="13.84765625" style="14" customWidth="1"/>
    <col min="8193" max="8193" width="12.59765625" style="14" customWidth="1"/>
    <col min="8194" max="8194" width="14.5" style="14" customWidth="1"/>
    <col min="8195" max="8195" width="14.3984375" style="14" customWidth="1"/>
    <col min="8196" max="8196" width="10.75" style="14" customWidth="1"/>
    <col min="8197" max="8442" width="9" style="14"/>
    <col min="8443" max="8443" width="6.5" style="14" customWidth="1"/>
    <col min="8444" max="8444" width="31.25" style="14" customWidth="1"/>
    <col min="8445" max="8445" width="42.75" style="14" customWidth="1"/>
    <col min="8446" max="8446" width="51" style="14" customWidth="1"/>
    <col min="8447" max="8447" width="17.75" style="14" customWidth="1"/>
    <col min="8448" max="8448" width="13.84765625" style="14" customWidth="1"/>
    <col min="8449" max="8449" width="12.59765625" style="14" customWidth="1"/>
    <col min="8450" max="8450" width="14.5" style="14" customWidth="1"/>
    <col min="8451" max="8451" width="14.3984375" style="14" customWidth="1"/>
    <col min="8452" max="8452" width="10.75" style="14" customWidth="1"/>
    <col min="8453" max="8698" width="9" style="14"/>
    <col min="8699" max="8699" width="6.5" style="14" customWidth="1"/>
    <col min="8700" max="8700" width="31.25" style="14" customWidth="1"/>
    <col min="8701" max="8701" width="42.75" style="14" customWidth="1"/>
    <col min="8702" max="8702" width="51" style="14" customWidth="1"/>
    <col min="8703" max="8703" width="17.75" style="14" customWidth="1"/>
    <col min="8704" max="8704" width="13.84765625" style="14" customWidth="1"/>
    <col min="8705" max="8705" width="12.59765625" style="14" customWidth="1"/>
    <col min="8706" max="8706" width="14.5" style="14" customWidth="1"/>
    <col min="8707" max="8707" width="14.3984375" style="14" customWidth="1"/>
    <col min="8708" max="8708" width="10.75" style="14" customWidth="1"/>
    <col min="8709" max="8954" width="9" style="14"/>
    <col min="8955" max="8955" width="6.5" style="14" customWidth="1"/>
    <col min="8956" max="8956" width="31.25" style="14" customWidth="1"/>
    <col min="8957" max="8957" width="42.75" style="14" customWidth="1"/>
    <col min="8958" max="8958" width="51" style="14" customWidth="1"/>
    <col min="8959" max="8959" width="17.75" style="14" customWidth="1"/>
    <col min="8960" max="8960" width="13.84765625" style="14" customWidth="1"/>
    <col min="8961" max="8961" width="12.59765625" style="14" customWidth="1"/>
    <col min="8962" max="8962" width="14.5" style="14" customWidth="1"/>
    <col min="8963" max="8963" width="14.3984375" style="14" customWidth="1"/>
    <col min="8964" max="8964" width="10.75" style="14" customWidth="1"/>
    <col min="8965" max="9210" width="9" style="14"/>
    <col min="9211" max="9211" width="6.5" style="14" customWidth="1"/>
    <col min="9212" max="9212" width="31.25" style="14" customWidth="1"/>
    <col min="9213" max="9213" width="42.75" style="14" customWidth="1"/>
    <col min="9214" max="9214" width="51" style="14" customWidth="1"/>
    <col min="9215" max="9215" width="17.75" style="14" customWidth="1"/>
    <col min="9216" max="9216" width="13.84765625" style="14" customWidth="1"/>
    <col min="9217" max="9217" width="12.59765625" style="14" customWidth="1"/>
    <col min="9218" max="9218" width="14.5" style="14" customWidth="1"/>
    <col min="9219" max="9219" width="14.3984375" style="14" customWidth="1"/>
    <col min="9220" max="9220" width="10.75" style="14" customWidth="1"/>
    <col min="9221" max="9466" width="9" style="14"/>
    <col min="9467" max="9467" width="6.5" style="14" customWidth="1"/>
    <col min="9468" max="9468" width="31.25" style="14" customWidth="1"/>
    <col min="9469" max="9469" width="42.75" style="14" customWidth="1"/>
    <col min="9470" max="9470" width="51" style="14" customWidth="1"/>
    <col min="9471" max="9471" width="17.75" style="14" customWidth="1"/>
    <col min="9472" max="9472" width="13.84765625" style="14" customWidth="1"/>
    <col min="9473" max="9473" width="12.59765625" style="14" customWidth="1"/>
    <col min="9474" max="9474" width="14.5" style="14" customWidth="1"/>
    <col min="9475" max="9475" width="14.3984375" style="14" customWidth="1"/>
    <col min="9476" max="9476" width="10.75" style="14" customWidth="1"/>
    <col min="9477" max="9722" width="9" style="14"/>
    <col min="9723" max="9723" width="6.5" style="14" customWidth="1"/>
    <col min="9724" max="9724" width="31.25" style="14" customWidth="1"/>
    <col min="9725" max="9725" width="42.75" style="14" customWidth="1"/>
    <col min="9726" max="9726" width="51" style="14" customWidth="1"/>
    <col min="9727" max="9727" width="17.75" style="14" customWidth="1"/>
    <col min="9728" max="9728" width="13.84765625" style="14" customWidth="1"/>
    <col min="9729" max="9729" width="12.59765625" style="14" customWidth="1"/>
    <col min="9730" max="9730" width="14.5" style="14" customWidth="1"/>
    <col min="9731" max="9731" width="14.3984375" style="14" customWidth="1"/>
    <col min="9732" max="9732" width="10.75" style="14" customWidth="1"/>
    <col min="9733" max="9978" width="9" style="14"/>
    <col min="9979" max="9979" width="6.5" style="14" customWidth="1"/>
    <col min="9980" max="9980" width="31.25" style="14" customWidth="1"/>
    <col min="9981" max="9981" width="42.75" style="14" customWidth="1"/>
    <col min="9982" max="9982" width="51" style="14" customWidth="1"/>
    <col min="9983" max="9983" width="17.75" style="14" customWidth="1"/>
    <col min="9984" max="9984" width="13.84765625" style="14" customWidth="1"/>
    <col min="9985" max="9985" width="12.59765625" style="14" customWidth="1"/>
    <col min="9986" max="9986" width="14.5" style="14" customWidth="1"/>
    <col min="9987" max="9987" width="14.3984375" style="14" customWidth="1"/>
    <col min="9988" max="9988" width="10.75" style="14" customWidth="1"/>
    <col min="9989" max="10234" width="9" style="14"/>
    <col min="10235" max="10235" width="6.5" style="14" customWidth="1"/>
    <col min="10236" max="10236" width="31.25" style="14" customWidth="1"/>
    <col min="10237" max="10237" width="42.75" style="14" customWidth="1"/>
    <col min="10238" max="10238" width="51" style="14" customWidth="1"/>
    <col min="10239" max="10239" width="17.75" style="14" customWidth="1"/>
    <col min="10240" max="10240" width="13.84765625" style="14" customWidth="1"/>
    <col min="10241" max="10241" width="12.59765625" style="14" customWidth="1"/>
    <col min="10242" max="10242" width="14.5" style="14" customWidth="1"/>
    <col min="10243" max="10243" width="14.3984375" style="14" customWidth="1"/>
    <col min="10244" max="10244" width="10.75" style="14" customWidth="1"/>
    <col min="10245" max="10490" width="9" style="14"/>
    <col min="10491" max="10491" width="6.5" style="14" customWidth="1"/>
    <col min="10492" max="10492" width="31.25" style="14" customWidth="1"/>
    <col min="10493" max="10493" width="42.75" style="14" customWidth="1"/>
    <col min="10494" max="10494" width="51" style="14" customWidth="1"/>
    <col min="10495" max="10495" width="17.75" style="14" customWidth="1"/>
    <col min="10496" max="10496" width="13.84765625" style="14" customWidth="1"/>
    <col min="10497" max="10497" width="12.59765625" style="14" customWidth="1"/>
    <col min="10498" max="10498" width="14.5" style="14" customWidth="1"/>
    <col min="10499" max="10499" width="14.3984375" style="14" customWidth="1"/>
    <col min="10500" max="10500" width="10.75" style="14" customWidth="1"/>
    <col min="10501" max="10746" width="9" style="14"/>
    <col min="10747" max="10747" width="6.5" style="14" customWidth="1"/>
    <col min="10748" max="10748" width="31.25" style="14" customWidth="1"/>
    <col min="10749" max="10749" width="42.75" style="14" customWidth="1"/>
    <col min="10750" max="10750" width="51" style="14" customWidth="1"/>
    <col min="10751" max="10751" width="17.75" style="14" customWidth="1"/>
    <col min="10752" max="10752" width="13.84765625" style="14" customWidth="1"/>
    <col min="10753" max="10753" width="12.59765625" style="14" customWidth="1"/>
    <col min="10754" max="10754" width="14.5" style="14" customWidth="1"/>
    <col min="10755" max="10755" width="14.3984375" style="14" customWidth="1"/>
    <col min="10756" max="10756" width="10.75" style="14" customWidth="1"/>
    <col min="10757" max="11002" width="9" style="14"/>
    <col min="11003" max="11003" width="6.5" style="14" customWidth="1"/>
    <col min="11004" max="11004" width="31.25" style="14" customWidth="1"/>
    <col min="11005" max="11005" width="42.75" style="14" customWidth="1"/>
    <col min="11006" max="11006" width="51" style="14" customWidth="1"/>
    <col min="11007" max="11007" width="17.75" style="14" customWidth="1"/>
    <col min="11008" max="11008" width="13.84765625" style="14" customWidth="1"/>
    <col min="11009" max="11009" width="12.59765625" style="14" customWidth="1"/>
    <col min="11010" max="11010" width="14.5" style="14" customWidth="1"/>
    <col min="11011" max="11011" width="14.3984375" style="14" customWidth="1"/>
    <col min="11012" max="11012" width="10.75" style="14" customWidth="1"/>
    <col min="11013" max="11258" width="9" style="14"/>
    <col min="11259" max="11259" width="6.5" style="14" customWidth="1"/>
    <col min="11260" max="11260" width="31.25" style="14" customWidth="1"/>
    <col min="11261" max="11261" width="42.75" style="14" customWidth="1"/>
    <col min="11262" max="11262" width="51" style="14" customWidth="1"/>
    <col min="11263" max="11263" width="17.75" style="14" customWidth="1"/>
    <col min="11264" max="11264" width="13.84765625" style="14" customWidth="1"/>
    <col min="11265" max="11265" width="12.59765625" style="14" customWidth="1"/>
    <col min="11266" max="11266" width="14.5" style="14" customWidth="1"/>
    <col min="11267" max="11267" width="14.3984375" style="14" customWidth="1"/>
    <col min="11268" max="11268" width="10.75" style="14" customWidth="1"/>
    <col min="11269" max="11514" width="9" style="14"/>
    <col min="11515" max="11515" width="6.5" style="14" customWidth="1"/>
    <col min="11516" max="11516" width="31.25" style="14" customWidth="1"/>
    <col min="11517" max="11517" width="42.75" style="14" customWidth="1"/>
    <col min="11518" max="11518" width="51" style="14" customWidth="1"/>
    <col min="11519" max="11519" width="17.75" style="14" customWidth="1"/>
    <col min="11520" max="11520" width="13.84765625" style="14" customWidth="1"/>
    <col min="11521" max="11521" width="12.59765625" style="14" customWidth="1"/>
    <col min="11522" max="11522" width="14.5" style="14" customWidth="1"/>
    <col min="11523" max="11523" width="14.3984375" style="14" customWidth="1"/>
    <col min="11524" max="11524" width="10.75" style="14" customWidth="1"/>
    <col min="11525" max="11770" width="9" style="14"/>
    <col min="11771" max="11771" width="6.5" style="14" customWidth="1"/>
    <col min="11772" max="11772" width="31.25" style="14" customWidth="1"/>
    <col min="11773" max="11773" width="42.75" style="14" customWidth="1"/>
    <col min="11774" max="11774" width="51" style="14" customWidth="1"/>
    <col min="11775" max="11775" width="17.75" style="14" customWidth="1"/>
    <col min="11776" max="11776" width="13.84765625" style="14" customWidth="1"/>
    <col min="11777" max="11777" width="12.59765625" style="14" customWidth="1"/>
    <col min="11778" max="11778" width="14.5" style="14" customWidth="1"/>
    <col min="11779" max="11779" width="14.3984375" style="14" customWidth="1"/>
    <col min="11780" max="11780" width="10.75" style="14" customWidth="1"/>
    <col min="11781" max="12026" width="9" style="14"/>
    <col min="12027" max="12027" width="6.5" style="14" customWidth="1"/>
    <col min="12028" max="12028" width="31.25" style="14" customWidth="1"/>
    <col min="12029" max="12029" width="42.75" style="14" customWidth="1"/>
    <col min="12030" max="12030" width="51" style="14" customWidth="1"/>
    <col min="12031" max="12031" width="17.75" style="14" customWidth="1"/>
    <col min="12032" max="12032" width="13.84765625" style="14" customWidth="1"/>
    <col min="12033" max="12033" width="12.59765625" style="14" customWidth="1"/>
    <col min="12034" max="12034" width="14.5" style="14" customWidth="1"/>
    <col min="12035" max="12035" width="14.3984375" style="14" customWidth="1"/>
    <col min="12036" max="12036" width="10.75" style="14" customWidth="1"/>
    <col min="12037" max="12282" width="9" style="14"/>
    <col min="12283" max="12283" width="6.5" style="14" customWidth="1"/>
    <col min="12284" max="12284" width="31.25" style="14" customWidth="1"/>
    <col min="12285" max="12285" width="42.75" style="14" customWidth="1"/>
    <col min="12286" max="12286" width="51" style="14" customWidth="1"/>
    <col min="12287" max="12287" width="17.75" style="14" customWidth="1"/>
    <col min="12288" max="12288" width="13.84765625" style="14" customWidth="1"/>
    <col min="12289" max="12289" width="12.59765625" style="14" customWidth="1"/>
    <col min="12290" max="12290" width="14.5" style="14" customWidth="1"/>
    <col min="12291" max="12291" width="14.3984375" style="14" customWidth="1"/>
    <col min="12292" max="12292" width="10.75" style="14" customWidth="1"/>
    <col min="12293" max="12538" width="9" style="14"/>
    <col min="12539" max="12539" width="6.5" style="14" customWidth="1"/>
    <col min="12540" max="12540" width="31.25" style="14" customWidth="1"/>
    <col min="12541" max="12541" width="42.75" style="14" customWidth="1"/>
    <col min="12542" max="12542" width="51" style="14" customWidth="1"/>
    <col min="12543" max="12543" width="17.75" style="14" customWidth="1"/>
    <col min="12544" max="12544" width="13.84765625" style="14" customWidth="1"/>
    <col min="12545" max="12545" width="12.59765625" style="14" customWidth="1"/>
    <col min="12546" max="12546" width="14.5" style="14" customWidth="1"/>
    <col min="12547" max="12547" width="14.3984375" style="14" customWidth="1"/>
    <col min="12548" max="12548" width="10.75" style="14" customWidth="1"/>
    <col min="12549" max="12794" width="9" style="14"/>
    <col min="12795" max="12795" width="6.5" style="14" customWidth="1"/>
    <col min="12796" max="12796" width="31.25" style="14" customWidth="1"/>
    <col min="12797" max="12797" width="42.75" style="14" customWidth="1"/>
    <col min="12798" max="12798" width="51" style="14" customWidth="1"/>
    <col min="12799" max="12799" width="17.75" style="14" customWidth="1"/>
    <col min="12800" max="12800" width="13.84765625" style="14" customWidth="1"/>
    <col min="12801" max="12801" width="12.59765625" style="14" customWidth="1"/>
    <col min="12802" max="12802" width="14.5" style="14" customWidth="1"/>
    <col min="12803" max="12803" width="14.3984375" style="14" customWidth="1"/>
    <col min="12804" max="12804" width="10.75" style="14" customWidth="1"/>
    <col min="12805" max="13050" width="9" style="14"/>
    <col min="13051" max="13051" width="6.5" style="14" customWidth="1"/>
    <col min="13052" max="13052" width="31.25" style="14" customWidth="1"/>
    <col min="13053" max="13053" width="42.75" style="14" customWidth="1"/>
    <col min="13054" max="13054" width="51" style="14" customWidth="1"/>
    <col min="13055" max="13055" width="17.75" style="14" customWidth="1"/>
    <col min="13056" max="13056" width="13.84765625" style="14" customWidth="1"/>
    <col min="13057" max="13057" width="12.59765625" style="14" customWidth="1"/>
    <col min="13058" max="13058" width="14.5" style="14" customWidth="1"/>
    <col min="13059" max="13059" width="14.3984375" style="14" customWidth="1"/>
    <col min="13060" max="13060" width="10.75" style="14" customWidth="1"/>
    <col min="13061" max="13306" width="9" style="14"/>
    <col min="13307" max="13307" width="6.5" style="14" customWidth="1"/>
    <col min="13308" max="13308" width="31.25" style="14" customWidth="1"/>
    <col min="13309" max="13309" width="42.75" style="14" customWidth="1"/>
    <col min="13310" max="13310" width="51" style="14" customWidth="1"/>
    <col min="13311" max="13311" width="17.75" style="14" customWidth="1"/>
    <col min="13312" max="13312" width="13.84765625" style="14" customWidth="1"/>
    <col min="13313" max="13313" width="12.59765625" style="14" customWidth="1"/>
    <col min="13314" max="13314" width="14.5" style="14" customWidth="1"/>
    <col min="13315" max="13315" width="14.3984375" style="14" customWidth="1"/>
    <col min="13316" max="13316" width="10.75" style="14" customWidth="1"/>
    <col min="13317" max="13562" width="9" style="14"/>
    <col min="13563" max="13563" width="6.5" style="14" customWidth="1"/>
    <col min="13564" max="13564" width="31.25" style="14" customWidth="1"/>
    <col min="13565" max="13565" width="42.75" style="14" customWidth="1"/>
    <col min="13566" max="13566" width="51" style="14" customWidth="1"/>
    <col min="13567" max="13567" width="17.75" style="14" customWidth="1"/>
    <col min="13568" max="13568" width="13.84765625" style="14" customWidth="1"/>
    <col min="13569" max="13569" width="12.59765625" style="14" customWidth="1"/>
    <col min="13570" max="13570" width="14.5" style="14" customWidth="1"/>
    <col min="13571" max="13571" width="14.3984375" style="14" customWidth="1"/>
    <col min="13572" max="13572" width="10.75" style="14" customWidth="1"/>
    <col min="13573" max="13818" width="9" style="14"/>
    <col min="13819" max="13819" width="6.5" style="14" customWidth="1"/>
    <col min="13820" max="13820" width="31.25" style="14" customWidth="1"/>
    <col min="13821" max="13821" width="42.75" style="14" customWidth="1"/>
    <col min="13822" max="13822" width="51" style="14" customWidth="1"/>
    <col min="13823" max="13823" width="17.75" style="14" customWidth="1"/>
    <col min="13824" max="13824" width="13.84765625" style="14" customWidth="1"/>
    <col min="13825" max="13825" width="12.59765625" style="14" customWidth="1"/>
    <col min="13826" max="13826" width="14.5" style="14" customWidth="1"/>
    <col min="13827" max="13827" width="14.3984375" style="14" customWidth="1"/>
    <col min="13828" max="13828" width="10.75" style="14" customWidth="1"/>
    <col min="13829" max="14074" width="9" style="14"/>
    <col min="14075" max="14075" width="6.5" style="14" customWidth="1"/>
    <col min="14076" max="14076" width="31.25" style="14" customWidth="1"/>
    <col min="14077" max="14077" width="42.75" style="14" customWidth="1"/>
    <col min="14078" max="14078" width="51" style="14" customWidth="1"/>
    <col min="14079" max="14079" width="17.75" style="14" customWidth="1"/>
    <col min="14080" max="14080" width="13.84765625" style="14" customWidth="1"/>
    <col min="14081" max="14081" width="12.59765625" style="14" customWidth="1"/>
    <col min="14082" max="14082" width="14.5" style="14" customWidth="1"/>
    <col min="14083" max="14083" width="14.3984375" style="14" customWidth="1"/>
    <col min="14084" max="14084" width="10.75" style="14" customWidth="1"/>
    <col min="14085" max="14330" width="9" style="14"/>
    <col min="14331" max="14331" width="6.5" style="14" customWidth="1"/>
    <col min="14332" max="14332" width="31.25" style="14" customWidth="1"/>
    <col min="14333" max="14333" width="42.75" style="14" customWidth="1"/>
    <col min="14334" max="14334" width="51" style="14" customWidth="1"/>
    <col min="14335" max="14335" width="17.75" style="14" customWidth="1"/>
    <col min="14336" max="14336" width="13.84765625" style="14" customWidth="1"/>
    <col min="14337" max="14337" width="12.59765625" style="14" customWidth="1"/>
    <col min="14338" max="14338" width="14.5" style="14" customWidth="1"/>
    <col min="14339" max="14339" width="14.3984375" style="14" customWidth="1"/>
    <col min="14340" max="14340" width="10.75" style="14" customWidth="1"/>
    <col min="14341" max="14586" width="9" style="14"/>
    <col min="14587" max="14587" width="6.5" style="14" customWidth="1"/>
    <col min="14588" max="14588" width="31.25" style="14" customWidth="1"/>
    <col min="14589" max="14589" width="42.75" style="14" customWidth="1"/>
    <col min="14590" max="14590" width="51" style="14" customWidth="1"/>
    <col min="14591" max="14591" width="17.75" style="14" customWidth="1"/>
    <col min="14592" max="14592" width="13.84765625" style="14" customWidth="1"/>
    <col min="14593" max="14593" width="12.59765625" style="14" customWidth="1"/>
    <col min="14594" max="14594" width="14.5" style="14" customWidth="1"/>
    <col min="14595" max="14595" width="14.3984375" style="14" customWidth="1"/>
    <col min="14596" max="14596" width="10.75" style="14" customWidth="1"/>
    <col min="14597" max="14842" width="9" style="14"/>
    <col min="14843" max="14843" width="6.5" style="14" customWidth="1"/>
    <col min="14844" max="14844" width="31.25" style="14" customWidth="1"/>
    <col min="14845" max="14845" width="42.75" style="14" customWidth="1"/>
    <col min="14846" max="14846" width="51" style="14" customWidth="1"/>
    <col min="14847" max="14847" width="17.75" style="14" customWidth="1"/>
    <col min="14848" max="14848" width="13.84765625" style="14" customWidth="1"/>
    <col min="14849" max="14849" width="12.59765625" style="14" customWidth="1"/>
    <col min="14850" max="14850" width="14.5" style="14" customWidth="1"/>
    <col min="14851" max="14851" width="14.3984375" style="14" customWidth="1"/>
    <col min="14852" max="14852" width="10.75" style="14" customWidth="1"/>
    <col min="14853" max="15098" width="9" style="14"/>
    <col min="15099" max="15099" width="6.5" style="14" customWidth="1"/>
    <col min="15100" max="15100" width="31.25" style="14" customWidth="1"/>
    <col min="15101" max="15101" width="42.75" style="14" customWidth="1"/>
    <col min="15102" max="15102" width="51" style="14" customWidth="1"/>
    <col min="15103" max="15103" width="17.75" style="14" customWidth="1"/>
    <col min="15104" max="15104" width="13.84765625" style="14" customWidth="1"/>
    <col min="15105" max="15105" width="12.59765625" style="14" customWidth="1"/>
    <col min="15106" max="15106" width="14.5" style="14" customWidth="1"/>
    <col min="15107" max="15107" width="14.3984375" style="14" customWidth="1"/>
    <col min="15108" max="15108" width="10.75" style="14" customWidth="1"/>
    <col min="15109" max="15354" width="9" style="14"/>
    <col min="15355" max="15355" width="6.5" style="14" customWidth="1"/>
    <col min="15356" max="15356" width="31.25" style="14" customWidth="1"/>
    <col min="15357" max="15357" width="42.75" style="14" customWidth="1"/>
    <col min="15358" max="15358" width="51" style="14" customWidth="1"/>
    <col min="15359" max="15359" width="17.75" style="14" customWidth="1"/>
    <col min="15360" max="15360" width="13.84765625" style="14" customWidth="1"/>
    <col min="15361" max="15361" width="12.59765625" style="14" customWidth="1"/>
    <col min="15362" max="15362" width="14.5" style="14" customWidth="1"/>
    <col min="15363" max="15363" width="14.3984375" style="14" customWidth="1"/>
    <col min="15364" max="15364" width="10.75" style="14" customWidth="1"/>
    <col min="15365" max="15610" width="9" style="14"/>
    <col min="15611" max="15611" width="6.5" style="14" customWidth="1"/>
    <col min="15612" max="15612" width="31.25" style="14" customWidth="1"/>
    <col min="15613" max="15613" width="42.75" style="14" customWidth="1"/>
    <col min="15614" max="15614" width="51" style="14" customWidth="1"/>
    <col min="15615" max="15615" width="17.75" style="14" customWidth="1"/>
    <col min="15616" max="15616" width="13.84765625" style="14" customWidth="1"/>
    <col min="15617" max="15617" width="12.59765625" style="14" customWidth="1"/>
    <col min="15618" max="15618" width="14.5" style="14" customWidth="1"/>
    <col min="15619" max="15619" width="14.3984375" style="14" customWidth="1"/>
    <col min="15620" max="15620" width="10.75" style="14" customWidth="1"/>
    <col min="15621" max="15866" width="9" style="14"/>
    <col min="15867" max="15867" width="6.5" style="14" customWidth="1"/>
    <col min="15868" max="15868" width="31.25" style="14" customWidth="1"/>
    <col min="15869" max="15869" width="42.75" style="14" customWidth="1"/>
    <col min="15870" max="15870" width="51" style="14" customWidth="1"/>
    <col min="15871" max="15871" width="17.75" style="14" customWidth="1"/>
    <col min="15872" max="15872" width="13.84765625" style="14" customWidth="1"/>
    <col min="15873" max="15873" width="12.59765625" style="14" customWidth="1"/>
    <col min="15874" max="15874" width="14.5" style="14" customWidth="1"/>
    <col min="15875" max="15875" width="14.3984375" style="14" customWidth="1"/>
    <col min="15876" max="15876" width="10.75" style="14" customWidth="1"/>
    <col min="15877" max="16122" width="9" style="14"/>
    <col min="16123" max="16123" width="6.5" style="14" customWidth="1"/>
    <col min="16124" max="16124" width="31.25" style="14" customWidth="1"/>
    <col min="16125" max="16125" width="42.75" style="14" customWidth="1"/>
    <col min="16126" max="16126" width="51" style="14" customWidth="1"/>
    <col min="16127" max="16127" width="17.75" style="14" customWidth="1"/>
    <col min="16128" max="16128" width="13.84765625" style="14" customWidth="1"/>
    <col min="16129" max="16129" width="12.59765625" style="14" customWidth="1"/>
    <col min="16130" max="16130" width="14.5" style="14" customWidth="1"/>
    <col min="16131" max="16131" width="14.3984375" style="14" customWidth="1"/>
    <col min="16132" max="16132" width="10.75" style="14" customWidth="1"/>
    <col min="16133" max="16384" width="9" style="14"/>
  </cols>
  <sheetData>
    <row r="1" spans="1:5" ht="32.4" x14ac:dyDescent="0.5">
      <c r="A1" s="222" t="s">
        <v>196</v>
      </c>
      <c r="B1" s="223"/>
      <c r="C1" s="223"/>
      <c r="D1" s="223"/>
      <c r="E1" s="223"/>
    </row>
    <row r="2" spans="1:5" ht="18" customHeight="1" x14ac:dyDescent="0.5">
      <c r="A2" s="177" t="s">
        <v>1</v>
      </c>
      <c r="B2" s="178"/>
      <c r="C2" s="178"/>
      <c r="D2" s="178"/>
      <c r="E2" s="178"/>
    </row>
    <row r="3" spans="1:5" s="49" customFormat="1" ht="18.3" x14ac:dyDescent="0.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</row>
    <row r="4" spans="1:5" s="55" customFormat="1" ht="18.3" x14ac:dyDescent="0.5">
      <c r="A4" s="66">
        <v>1</v>
      </c>
      <c r="B4" s="67" t="s">
        <v>179</v>
      </c>
      <c r="C4" s="68" t="s">
        <v>8</v>
      </c>
      <c r="D4" s="73" t="s">
        <v>180</v>
      </c>
      <c r="E4" s="70">
        <f>1.2*6*2</f>
        <v>14.399999999999999</v>
      </c>
    </row>
    <row r="5" spans="1:5" s="49" customFormat="1" ht="18.3" x14ac:dyDescent="0.5">
      <c r="A5" s="66">
        <v>2</v>
      </c>
      <c r="B5" s="68" t="s">
        <v>12</v>
      </c>
      <c r="C5" s="68"/>
      <c r="D5" s="73"/>
      <c r="E5" s="70">
        <f>SUM(E8,E4)</f>
        <v>32.4</v>
      </c>
    </row>
    <row r="6" spans="1:5" s="44" customFormat="1" ht="18.3" x14ac:dyDescent="0.5">
      <c r="A6" s="66">
        <v>3</v>
      </c>
      <c r="B6" s="157" t="s">
        <v>13</v>
      </c>
      <c r="C6" s="111" t="s">
        <v>181</v>
      </c>
      <c r="D6" s="73" t="s">
        <v>182</v>
      </c>
      <c r="E6" s="100">
        <f>21*4.8</f>
        <v>100.8</v>
      </c>
    </row>
    <row r="7" spans="1:5" s="44" customFormat="1" ht="18.3" x14ac:dyDescent="0.5">
      <c r="A7" s="66">
        <v>4</v>
      </c>
      <c r="B7" s="157" t="s">
        <v>16</v>
      </c>
      <c r="C7" s="154"/>
      <c r="D7" s="73" t="s">
        <v>182</v>
      </c>
      <c r="E7" s="74">
        <f>21*4.8</f>
        <v>100.8</v>
      </c>
    </row>
    <row r="8" spans="1:5" ht="18.3" x14ac:dyDescent="0.5">
      <c r="A8" s="66">
        <v>5</v>
      </c>
      <c r="B8" s="71" t="s">
        <v>17</v>
      </c>
      <c r="C8" s="72" t="s">
        <v>8</v>
      </c>
      <c r="D8" s="73" t="s">
        <v>18</v>
      </c>
      <c r="E8" s="74">
        <f>6*3</f>
        <v>18</v>
      </c>
    </row>
    <row r="9" spans="1:5" ht="18.3" x14ac:dyDescent="0.5">
      <c r="A9" s="66">
        <v>6</v>
      </c>
      <c r="B9" s="71" t="s">
        <v>21</v>
      </c>
      <c r="C9" s="143" t="s">
        <v>22</v>
      </c>
      <c r="D9" s="73" t="s">
        <v>159</v>
      </c>
      <c r="E9" s="27">
        <v>4</v>
      </c>
    </row>
    <row r="10" spans="1:5" ht="18" customHeight="1" x14ac:dyDescent="0.5">
      <c r="A10" s="177" t="s">
        <v>112</v>
      </c>
      <c r="B10" s="178"/>
      <c r="C10" s="178"/>
      <c r="D10" s="178"/>
      <c r="E10" s="178"/>
    </row>
    <row r="11" spans="1:5" ht="18" customHeight="1" x14ac:dyDescent="0.5">
      <c r="A11" s="64" t="s">
        <v>2</v>
      </c>
      <c r="B11" s="64" t="s">
        <v>3</v>
      </c>
      <c r="C11" s="196" t="s">
        <v>25</v>
      </c>
      <c r="D11" s="196"/>
      <c r="E11" s="64" t="s">
        <v>26</v>
      </c>
    </row>
    <row r="12" spans="1:5" ht="18.3" x14ac:dyDescent="0.5">
      <c r="A12" s="192" t="s">
        <v>27</v>
      </c>
      <c r="B12" s="192"/>
      <c r="C12" s="192"/>
      <c r="D12" s="192"/>
      <c r="E12" s="192"/>
    </row>
    <row r="13" spans="1:5" s="56" customFormat="1" ht="18.3" x14ac:dyDescent="0.5">
      <c r="A13" s="75">
        <v>1</v>
      </c>
      <c r="B13" s="111" t="s">
        <v>28</v>
      </c>
      <c r="C13" s="165" t="s">
        <v>183</v>
      </c>
      <c r="D13" s="166"/>
      <c r="E13" s="76">
        <v>1</v>
      </c>
    </row>
    <row r="14" spans="1:5" ht="18.3" x14ac:dyDescent="0.5">
      <c r="A14" s="75">
        <v>2</v>
      </c>
      <c r="B14" s="111" t="s">
        <v>30</v>
      </c>
      <c r="C14" s="165" t="s">
        <v>184</v>
      </c>
      <c r="D14" s="166"/>
      <c r="E14" s="76">
        <v>8</v>
      </c>
    </row>
    <row r="15" spans="1:5" ht="18.3" x14ac:dyDescent="0.5">
      <c r="A15" s="75">
        <v>3</v>
      </c>
      <c r="B15" s="111" t="s">
        <v>32</v>
      </c>
      <c r="C15" s="165" t="s">
        <v>185</v>
      </c>
      <c r="D15" s="166"/>
      <c r="E15" s="76">
        <v>2</v>
      </c>
    </row>
    <row r="16" spans="1:5" ht="18.3" x14ac:dyDescent="0.5">
      <c r="A16" s="75">
        <v>5</v>
      </c>
      <c r="B16" s="154" t="s">
        <v>36</v>
      </c>
      <c r="C16" s="165" t="s">
        <v>186</v>
      </c>
      <c r="D16" s="166"/>
      <c r="E16" s="76">
        <v>4</v>
      </c>
    </row>
    <row r="17" spans="1:5" ht="18.3" x14ac:dyDescent="0.5">
      <c r="A17" s="75">
        <v>6</v>
      </c>
      <c r="B17" s="111" t="s">
        <v>36</v>
      </c>
      <c r="C17" s="165" t="s">
        <v>38</v>
      </c>
      <c r="D17" s="166"/>
      <c r="E17" s="76">
        <v>1</v>
      </c>
    </row>
    <row r="18" spans="1:5" ht="18.3" x14ac:dyDescent="0.5">
      <c r="A18" s="75">
        <v>8</v>
      </c>
      <c r="B18" s="111" t="s">
        <v>40</v>
      </c>
      <c r="C18" s="165" t="s">
        <v>41</v>
      </c>
      <c r="D18" s="166"/>
      <c r="E18" s="76">
        <v>4</v>
      </c>
    </row>
    <row r="19" spans="1:5" ht="18.3" x14ac:dyDescent="0.5">
      <c r="A19" s="75">
        <v>9</v>
      </c>
      <c r="B19" s="71" t="s">
        <v>42</v>
      </c>
      <c r="C19" s="165" t="s">
        <v>43</v>
      </c>
      <c r="D19" s="166"/>
      <c r="E19" s="113">
        <v>2</v>
      </c>
    </row>
    <row r="20" spans="1:5" ht="18.3" x14ac:dyDescent="0.5">
      <c r="A20" s="75">
        <v>10</v>
      </c>
      <c r="B20" s="154" t="s">
        <v>44</v>
      </c>
      <c r="C20" s="185" t="s">
        <v>45</v>
      </c>
      <c r="D20" s="176"/>
      <c r="E20" s="113">
        <v>2</v>
      </c>
    </row>
    <row r="21" spans="1:5" ht="18.3" x14ac:dyDescent="0.5">
      <c r="A21" s="75">
        <v>11</v>
      </c>
      <c r="B21" s="154" t="s">
        <v>46</v>
      </c>
      <c r="C21" s="185" t="s">
        <v>47</v>
      </c>
      <c r="D21" s="176"/>
      <c r="E21" s="76">
        <v>1</v>
      </c>
    </row>
    <row r="22" spans="1:5" ht="18.3" x14ac:dyDescent="0.5">
      <c r="A22" s="75">
        <v>12</v>
      </c>
      <c r="B22" s="71" t="s">
        <v>187</v>
      </c>
      <c r="C22" s="165" t="s">
        <v>49</v>
      </c>
      <c r="D22" s="166"/>
      <c r="E22" s="155">
        <v>1</v>
      </c>
    </row>
    <row r="23" spans="1:5" ht="18.3" x14ac:dyDescent="0.5">
      <c r="A23" s="75">
        <v>13</v>
      </c>
      <c r="B23" s="26" t="s">
        <v>50</v>
      </c>
      <c r="C23" s="164"/>
      <c r="D23" s="164"/>
      <c r="E23" s="27">
        <v>1</v>
      </c>
    </row>
    <row r="24" spans="1:5" ht="18.3" x14ac:dyDescent="0.5">
      <c r="A24" s="75">
        <v>14</v>
      </c>
      <c r="B24" s="111" t="s">
        <v>51</v>
      </c>
      <c r="C24" s="165"/>
      <c r="D24" s="166"/>
      <c r="E24" s="77">
        <v>2</v>
      </c>
    </row>
    <row r="25" spans="1:5" ht="18.3" x14ac:dyDescent="0.5">
      <c r="A25" s="75">
        <v>15</v>
      </c>
      <c r="B25" s="71" t="s">
        <v>52</v>
      </c>
      <c r="C25" s="166"/>
      <c r="D25" s="166"/>
      <c r="E25" s="78">
        <v>1</v>
      </c>
    </row>
    <row r="26" spans="1:5" ht="18.3" x14ac:dyDescent="0.5">
      <c r="A26" s="75">
        <v>16</v>
      </c>
      <c r="B26" s="111" t="s">
        <v>53</v>
      </c>
      <c r="C26" s="166"/>
      <c r="D26" s="166"/>
      <c r="E26" s="77">
        <v>1</v>
      </c>
    </row>
    <row r="27" spans="1:5" ht="18.3" x14ac:dyDescent="0.5">
      <c r="A27" s="192" t="s">
        <v>54</v>
      </c>
      <c r="B27" s="192"/>
      <c r="C27" s="192"/>
      <c r="D27" s="192"/>
      <c r="E27" s="192"/>
    </row>
    <row r="28" spans="1:5" ht="18.3" x14ac:dyDescent="0.5">
      <c r="A28" s="231">
        <v>1</v>
      </c>
      <c r="B28" s="213" t="s">
        <v>55</v>
      </c>
      <c r="C28" s="79" t="s">
        <v>56</v>
      </c>
      <c r="D28" s="79" t="s">
        <v>57</v>
      </c>
      <c r="E28" s="145">
        <v>1</v>
      </c>
    </row>
    <row r="29" spans="1:5" ht="18" customHeight="1" x14ac:dyDescent="0.5">
      <c r="A29" s="231"/>
      <c r="B29" s="213"/>
      <c r="C29" s="214" t="s">
        <v>58</v>
      </c>
      <c r="D29" s="213"/>
      <c r="E29" s="89">
        <v>1</v>
      </c>
    </row>
    <row r="30" spans="1:5" ht="18" customHeight="1" x14ac:dyDescent="0.5">
      <c r="A30" s="231"/>
      <c r="B30" s="213"/>
      <c r="C30" s="214" t="s">
        <v>59</v>
      </c>
      <c r="D30" s="213"/>
      <c r="E30" s="80">
        <v>4</v>
      </c>
    </row>
    <row r="31" spans="1:5" ht="18" customHeight="1" x14ac:dyDescent="0.5">
      <c r="A31" s="231"/>
      <c r="B31" s="213"/>
      <c r="C31" s="213" t="s">
        <v>60</v>
      </c>
      <c r="D31" s="213"/>
      <c r="E31" s="80">
        <v>2</v>
      </c>
    </row>
    <row r="32" spans="1:5" ht="18" customHeight="1" x14ac:dyDescent="0.5">
      <c r="A32" s="231"/>
      <c r="B32" s="213"/>
      <c r="C32" s="213" t="s">
        <v>61</v>
      </c>
      <c r="D32" s="213"/>
      <c r="E32" s="146">
        <v>700</v>
      </c>
    </row>
    <row r="33" spans="1:5" ht="18" customHeight="1" x14ac:dyDescent="0.5">
      <c r="A33" s="231"/>
      <c r="B33" s="213"/>
      <c r="C33" s="213" t="s">
        <v>62</v>
      </c>
      <c r="D33" s="213"/>
      <c r="E33" s="80">
        <v>1</v>
      </c>
    </row>
    <row r="34" spans="1:5" ht="18" customHeight="1" x14ac:dyDescent="0.5">
      <c r="A34" s="231"/>
      <c r="B34" s="213"/>
      <c r="C34" s="221" t="s">
        <v>273</v>
      </c>
      <c r="D34" s="221"/>
      <c r="E34" s="221"/>
    </row>
    <row r="35" spans="1:5" ht="18.3" x14ac:dyDescent="0.5">
      <c r="A35" s="230" t="s">
        <v>63</v>
      </c>
      <c r="B35" s="230"/>
      <c r="C35" s="230"/>
      <c r="D35" s="230"/>
      <c r="E35" s="230"/>
    </row>
    <row r="36" spans="1:5" ht="18" customHeight="1" x14ac:dyDescent="0.5">
      <c r="A36" s="231">
        <v>1</v>
      </c>
      <c r="B36" s="213" t="s">
        <v>64</v>
      </c>
      <c r="C36" s="213" t="s">
        <v>65</v>
      </c>
      <c r="D36" s="213"/>
      <c r="E36" s="101">
        <f>21*6</f>
        <v>126</v>
      </c>
    </row>
    <row r="37" spans="1:5" ht="18" customHeight="1" x14ac:dyDescent="0.5">
      <c r="A37" s="231"/>
      <c r="B37" s="213"/>
      <c r="C37" s="213" t="s">
        <v>67</v>
      </c>
      <c r="D37" s="213"/>
      <c r="E37" s="80">
        <v>2</v>
      </c>
    </row>
    <row r="38" spans="1:5" ht="18" customHeight="1" x14ac:dyDescent="0.5">
      <c r="A38" s="231"/>
      <c r="B38" s="213"/>
      <c r="C38" s="213" t="s">
        <v>68</v>
      </c>
      <c r="D38" s="213"/>
      <c r="E38" s="81">
        <v>1</v>
      </c>
    </row>
    <row r="39" spans="1:5" ht="18" customHeight="1" x14ac:dyDescent="0.5">
      <c r="A39" s="231"/>
      <c r="B39" s="213"/>
      <c r="C39" s="213" t="s">
        <v>69</v>
      </c>
      <c r="D39" s="213"/>
      <c r="E39" s="80">
        <v>1</v>
      </c>
    </row>
    <row r="40" spans="1:5" ht="18" customHeight="1" x14ac:dyDescent="0.5">
      <c r="A40" s="231"/>
      <c r="B40" s="213"/>
      <c r="C40" s="213" t="s">
        <v>70</v>
      </c>
      <c r="D40" s="213"/>
      <c r="E40" s="80">
        <v>2</v>
      </c>
    </row>
    <row r="41" spans="1:5" ht="18.3" x14ac:dyDescent="0.5">
      <c r="A41" s="229">
        <v>2</v>
      </c>
      <c r="B41" s="185" t="s">
        <v>71</v>
      </c>
      <c r="C41" s="224" t="s">
        <v>72</v>
      </c>
      <c r="D41" s="224"/>
      <c r="E41" s="82">
        <v>1</v>
      </c>
    </row>
    <row r="42" spans="1:5" ht="18.3" x14ac:dyDescent="0.5">
      <c r="A42" s="229"/>
      <c r="B42" s="176"/>
      <c r="C42" s="224" t="s">
        <v>73</v>
      </c>
      <c r="D42" s="224"/>
      <c r="E42" s="102">
        <v>4</v>
      </c>
    </row>
    <row r="43" spans="1:5" ht="18.3" x14ac:dyDescent="0.5">
      <c r="A43" s="229"/>
      <c r="B43" s="176"/>
      <c r="C43" s="224" t="s">
        <v>244</v>
      </c>
      <c r="D43" s="224"/>
      <c r="E43" s="102">
        <v>4</v>
      </c>
    </row>
    <row r="44" spans="1:5" ht="18.3" x14ac:dyDescent="0.5">
      <c r="A44" s="229"/>
      <c r="B44" s="176"/>
      <c r="C44" s="224" t="s">
        <v>245</v>
      </c>
      <c r="D44" s="224"/>
      <c r="E44" s="82">
        <v>1</v>
      </c>
    </row>
    <row r="45" spans="1:5" s="49" customFormat="1" ht="17.25" customHeight="1" x14ac:dyDescent="0.5">
      <c r="A45" s="229"/>
      <c r="B45" s="176"/>
      <c r="C45" s="226" t="s">
        <v>246</v>
      </c>
      <c r="D45" s="226"/>
      <c r="E45" s="104">
        <v>1</v>
      </c>
    </row>
    <row r="46" spans="1:5" s="49" customFormat="1" ht="17.25" customHeight="1" x14ac:dyDescent="0.5">
      <c r="A46" s="229"/>
      <c r="B46" s="176"/>
      <c r="C46" s="232" t="s">
        <v>77</v>
      </c>
      <c r="D46" s="226"/>
      <c r="E46" s="106">
        <v>2</v>
      </c>
    </row>
    <row r="47" spans="1:5" s="49" customFormat="1" x14ac:dyDescent="0.5">
      <c r="A47" s="229"/>
      <c r="B47" s="176"/>
      <c r="C47" s="232" t="s">
        <v>243</v>
      </c>
      <c r="D47" s="226"/>
      <c r="E47" s="104">
        <v>1</v>
      </c>
    </row>
    <row r="48" spans="1:5" s="49" customFormat="1" ht="18" customHeight="1" x14ac:dyDescent="0.5">
      <c r="A48" s="229"/>
      <c r="B48" s="176"/>
      <c r="C48" s="232" t="s">
        <v>188</v>
      </c>
      <c r="D48" s="226"/>
      <c r="E48" s="104">
        <v>2</v>
      </c>
    </row>
    <row r="49" spans="1:5" s="49" customFormat="1" x14ac:dyDescent="0.5">
      <c r="A49" s="229"/>
      <c r="B49" s="176"/>
      <c r="C49" s="232" t="s">
        <v>189</v>
      </c>
      <c r="D49" s="226"/>
      <c r="E49" s="104">
        <v>1</v>
      </c>
    </row>
    <row r="50" spans="1:5" ht="18" customHeight="1" x14ac:dyDescent="0.5">
      <c r="A50" s="163"/>
      <c r="B50" s="166"/>
      <c r="C50" s="232" t="s">
        <v>82</v>
      </c>
      <c r="D50" s="226"/>
      <c r="E50" s="85">
        <v>1</v>
      </c>
    </row>
    <row r="51" spans="1:5" s="49" customFormat="1" x14ac:dyDescent="0.5">
      <c r="A51" s="229"/>
      <c r="B51" s="176"/>
      <c r="C51" s="232" t="s">
        <v>190</v>
      </c>
      <c r="D51" s="226"/>
      <c r="E51" s="104">
        <v>1</v>
      </c>
    </row>
    <row r="52" spans="1:5" s="49" customFormat="1" ht="18.3" x14ac:dyDescent="0.5">
      <c r="A52" s="75">
        <v>3</v>
      </c>
      <c r="B52" s="71" t="s">
        <v>191</v>
      </c>
      <c r="C52" s="188" t="s">
        <v>192</v>
      </c>
      <c r="D52" s="188"/>
      <c r="E52" s="85">
        <v>2</v>
      </c>
    </row>
    <row r="53" spans="1:5" s="49" customFormat="1" ht="18.3" x14ac:dyDescent="0.5">
      <c r="A53" s="75">
        <v>4</v>
      </c>
      <c r="B53" s="71" t="s">
        <v>188</v>
      </c>
      <c r="C53" s="188" t="s">
        <v>193</v>
      </c>
      <c r="D53" s="188"/>
      <c r="E53" s="85">
        <v>1</v>
      </c>
    </row>
    <row r="54" spans="1:5" ht="18.3" x14ac:dyDescent="0.5">
      <c r="A54" s="88">
        <v>5</v>
      </c>
      <c r="B54" s="79" t="s">
        <v>83</v>
      </c>
      <c r="C54" s="213"/>
      <c r="D54" s="213"/>
      <c r="E54" s="89">
        <v>1</v>
      </c>
    </row>
    <row r="55" spans="1:5" ht="18.3" x14ac:dyDescent="0.5">
      <c r="A55" s="190" t="s">
        <v>84</v>
      </c>
      <c r="B55" s="190"/>
      <c r="C55" s="190"/>
      <c r="D55" s="190"/>
      <c r="E55" s="190"/>
    </row>
    <row r="56" spans="1:5" ht="18.3" x14ac:dyDescent="0.5">
      <c r="A56" s="88">
        <v>1</v>
      </c>
      <c r="B56" s="71" t="s">
        <v>194</v>
      </c>
      <c r="C56" s="193" t="s">
        <v>175</v>
      </c>
      <c r="D56" s="164"/>
      <c r="E56" s="52">
        <v>1</v>
      </c>
    </row>
    <row r="57" spans="1:5" s="57" customFormat="1" ht="18.3" x14ac:dyDescent="0.5">
      <c r="A57" s="88">
        <v>2</v>
      </c>
      <c r="B57" s="111" t="s">
        <v>91</v>
      </c>
      <c r="C57" s="227"/>
      <c r="D57" s="228"/>
      <c r="E57" s="27">
        <v>8</v>
      </c>
    </row>
    <row r="58" spans="1:5" ht="18.3" x14ac:dyDescent="0.5">
      <c r="A58" s="88">
        <v>3</v>
      </c>
      <c r="B58" s="111" t="s">
        <v>92</v>
      </c>
      <c r="C58" s="166"/>
      <c r="D58" s="166"/>
      <c r="E58" s="27">
        <v>8</v>
      </c>
    </row>
    <row r="59" spans="1:5" ht="18.3" x14ac:dyDescent="0.5">
      <c r="A59" s="88">
        <v>4</v>
      </c>
      <c r="B59" s="111" t="s">
        <v>94</v>
      </c>
      <c r="C59" s="176"/>
      <c r="D59" s="176"/>
      <c r="E59" s="76">
        <v>1</v>
      </c>
    </row>
    <row r="60" spans="1:5" ht="18.3" x14ac:dyDescent="0.5">
      <c r="A60" s="88">
        <v>5</v>
      </c>
      <c r="B60" s="111" t="s">
        <v>95</v>
      </c>
      <c r="C60" s="176"/>
      <c r="D60" s="176"/>
      <c r="E60" s="97">
        <v>48</v>
      </c>
    </row>
    <row r="61" spans="1:5" ht="18.3" x14ac:dyDescent="0.5">
      <c r="A61" s="88">
        <v>6</v>
      </c>
      <c r="B61" s="111" t="s">
        <v>96</v>
      </c>
      <c r="C61" s="166"/>
      <c r="D61" s="166"/>
      <c r="E61" s="27">
        <v>4</v>
      </c>
    </row>
    <row r="62" spans="1:5" ht="18.3" x14ac:dyDescent="0.5">
      <c r="A62" s="88">
        <v>7</v>
      </c>
      <c r="B62" s="79" t="s">
        <v>83</v>
      </c>
      <c r="C62" s="167"/>
      <c r="D62" s="168"/>
      <c r="E62" s="89">
        <v>1</v>
      </c>
    </row>
    <row r="63" spans="1:5" ht="18" customHeight="1" x14ac:dyDescent="0.5">
      <c r="A63" s="177" t="s">
        <v>97</v>
      </c>
      <c r="B63" s="178"/>
      <c r="C63" s="178"/>
      <c r="D63" s="178"/>
      <c r="E63" s="178"/>
    </row>
    <row r="64" spans="1:5" ht="18.3" x14ac:dyDescent="0.5">
      <c r="A64" s="158">
        <v>1</v>
      </c>
      <c r="B64" s="84" t="s">
        <v>98</v>
      </c>
      <c r="C64" s="209"/>
      <c r="D64" s="210"/>
      <c r="E64" s="98">
        <v>1</v>
      </c>
    </row>
    <row r="65" spans="1:5" ht="18.3" x14ac:dyDescent="0.5">
      <c r="A65" s="158">
        <v>2</v>
      </c>
      <c r="B65" s="86" t="s">
        <v>99</v>
      </c>
      <c r="C65" s="173" t="s">
        <v>100</v>
      </c>
      <c r="D65" s="173"/>
      <c r="E65" s="98">
        <v>1</v>
      </c>
    </row>
    <row r="66" spans="1:5" ht="18.3" x14ac:dyDescent="0.5">
      <c r="A66" s="158">
        <v>3</v>
      </c>
      <c r="B66" s="84" t="s">
        <v>101</v>
      </c>
      <c r="C66" s="173" t="s">
        <v>102</v>
      </c>
      <c r="D66" s="173"/>
      <c r="E66" s="98">
        <v>3</v>
      </c>
    </row>
    <row r="67" spans="1:5" ht="18.3" x14ac:dyDescent="0.5">
      <c r="A67" s="158">
        <v>4</v>
      </c>
      <c r="B67" s="86" t="s">
        <v>103</v>
      </c>
      <c r="C67" s="173" t="s">
        <v>100</v>
      </c>
      <c r="D67" s="173"/>
      <c r="E67" s="98">
        <v>1</v>
      </c>
    </row>
    <row r="68" spans="1:5" ht="18.3" x14ac:dyDescent="0.5">
      <c r="A68" s="158">
        <v>5</v>
      </c>
      <c r="B68" s="84" t="s">
        <v>104</v>
      </c>
      <c r="C68" s="173" t="s">
        <v>102</v>
      </c>
      <c r="D68" s="173"/>
      <c r="E68" s="98">
        <v>2</v>
      </c>
    </row>
    <row r="69" spans="1:5" ht="18.3" x14ac:dyDescent="0.5">
      <c r="A69" s="158">
        <v>6</v>
      </c>
      <c r="B69" s="86" t="s">
        <v>105</v>
      </c>
      <c r="C69" s="173" t="s">
        <v>100</v>
      </c>
      <c r="D69" s="173"/>
      <c r="E69" s="98">
        <v>1</v>
      </c>
    </row>
    <row r="70" spans="1:5" ht="18.3" x14ac:dyDescent="0.5">
      <c r="A70" s="158">
        <v>7</v>
      </c>
      <c r="B70" s="84" t="s">
        <v>106</v>
      </c>
      <c r="C70" s="173" t="s">
        <v>102</v>
      </c>
      <c r="D70" s="173"/>
      <c r="E70" s="98">
        <v>2</v>
      </c>
    </row>
  </sheetData>
  <mergeCells count="68">
    <mergeCell ref="A1:E1"/>
    <mergeCell ref="A2:E2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7:E27"/>
    <mergeCell ref="A28:A34"/>
    <mergeCell ref="B28:B34"/>
    <mergeCell ref="C42:D42"/>
    <mergeCell ref="C43:D43"/>
    <mergeCell ref="C44:D44"/>
    <mergeCell ref="C33:D33"/>
    <mergeCell ref="C29:D29"/>
    <mergeCell ref="C30:D30"/>
    <mergeCell ref="C31:D31"/>
    <mergeCell ref="C32:D32"/>
    <mergeCell ref="C34:E34"/>
    <mergeCell ref="A35:E35"/>
    <mergeCell ref="C36:D36"/>
    <mergeCell ref="C37:D37"/>
    <mergeCell ref="C38:D38"/>
    <mergeCell ref="C39:D39"/>
    <mergeCell ref="A36:A40"/>
    <mergeCell ref="C40:D40"/>
    <mergeCell ref="B36:B40"/>
    <mergeCell ref="A41:A51"/>
    <mergeCell ref="B41:B51"/>
    <mergeCell ref="C59:D59"/>
    <mergeCell ref="C46:D46"/>
    <mergeCell ref="C52:D52"/>
    <mergeCell ref="C53:D53"/>
    <mergeCell ref="C54:D54"/>
    <mergeCell ref="A55:E55"/>
    <mergeCell ref="C45:D45"/>
    <mergeCell ref="C60:D60"/>
    <mergeCell ref="C61:D61"/>
    <mergeCell ref="C41:D41"/>
    <mergeCell ref="C68:D68"/>
    <mergeCell ref="C69:D69"/>
    <mergeCell ref="C47:D47"/>
    <mergeCell ref="C48:D48"/>
    <mergeCell ref="C49:D49"/>
    <mergeCell ref="C50:D50"/>
    <mergeCell ref="C51:D51"/>
    <mergeCell ref="C57:D57"/>
    <mergeCell ref="C62:D62"/>
    <mergeCell ref="C56:D56"/>
    <mergeCell ref="C58:D58"/>
    <mergeCell ref="C70:D70"/>
    <mergeCell ref="C66:D66"/>
    <mergeCell ref="C67:D67"/>
    <mergeCell ref="A63:E63"/>
    <mergeCell ref="C65:D65"/>
    <mergeCell ref="C64:D64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2" fitToHeight="0" orientation="portrait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opLeftCell="A55" zoomScale="115" zoomScaleNormal="115" workbookViewId="0">
      <selection activeCell="C52" sqref="C52:D52"/>
    </sheetView>
  </sheetViews>
  <sheetFormatPr defaultColWidth="9" defaultRowHeight="17.399999999999999" x14ac:dyDescent="0.5"/>
  <cols>
    <col min="1" max="1" width="6.5" style="58" customWidth="1"/>
    <col min="2" max="2" width="24.5" style="59" customWidth="1"/>
    <col min="3" max="3" width="32.59765625" style="60" customWidth="1"/>
    <col min="4" max="4" width="13.59765625" style="61" customWidth="1"/>
    <col min="5" max="5" width="14.3984375" style="60" customWidth="1"/>
    <col min="6" max="6" width="39.25" style="14" customWidth="1"/>
    <col min="7" max="251" width="9" style="14"/>
    <col min="252" max="252" width="6.5" style="14" customWidth="1"/>
    <col min="253" max="253" width="31.25" style="14" customWidth="1"/>
    <col min="254" max="254" width="42.75" style="14" customWidth="1"/>
    <col min="255" max="255" width="51" style="14" customWidth="1"/>
    <col min="256" max="256" width="17.75" style="14" customWidth="1"/>
    <col min="257" max="257" width="13.84765625" style="14" customWidth="1"/>
    <col min="258" max="258" width="12.59765625" style="14" customWidth="1"/>
    <col min="259" max="259" width="14.5" style="14" customWidth="1"/>
    <col min="260" max="260" width="14.3984375" style="14" customWidth="1"/>
    <col min="261" max="261" width="10.75" style="14" customWidth="1"/>
    <col min="262" max="507" width="9" style="14"/>
    <col min="508" max="508" width="6.5" style="14" customWidth="1"/>
    <col min="509" max="509" width="31.25" style="14" customWidth="1"/>
    <col min="510" max="510" width="42.75" style="14" customWidth="1"/>
    <col min="511" max="511" width="51" style="14" customWidth="1"/>
    <col min="512" max="512" width="17.75" style="14" customWidth="1"/>
    <col min="513" max="513" width="13.84765625" style="14" customWidth="1"/>
    <col min="514" max="514" width="12.59765625" style="14" customWidth="1"/>
    <col min="515" max="515" width="14.5" style="14" customWidth="1"/>
    <col min="516" max="516" width="14.3984375" style="14" customWidth="1"/>
    <col min="517" max="517" width="10.75" style="14" customWidth="1"/>
    <col min="518" max="763" width="9" style="14"/>
    <col min="764" max="764" width="6.5" style="14" customWidth="1"/>
    <col min="765" max="765" width="31.25" style="14" customWidth="1"/>
    <col min="766" max="766" width="42.75" style="14" customWidth="1"/>
    <col min="767" max="767" width="51" style="14" customWidth="1"/>
    <col min="768" max="768" width="17.75" style="14" customWidth="1"/>
    <col min="769" max="769" width="13.84765625" style="14" customWidth="1"/>
    <col min="770" max="770" width="12.59765625" style="14" customWidth="1"/>
    <col min="771" max="771" width="14.5" style="14" customWidth="1"/>
    <col min="772" max="772" width="14.3984375" style="14" customWidth="1"/>
    <col min="773" max="773" width="10.75" style="14" customWidth="1"/>
    <col min="774" max="1019" width="9" style="14"/>
    <col min="1020" max="1020" width="6.5" style="14" customWidth="1"/>
    <col min="1021" max="1021" width="31.25" style="14" customWidth="1"/>
    <col min="1022" max="1022" width="42.75" style="14" customWidth="1"/>
    <col min="1023" max="1023" width="51" style="14" customWidth="1"/>
    <col min="1024" max="1024" width="17.75" style="14" customWidth="1"/>
    <col min="1025" max="1025" width="13.84765625" style="14" customWidth="1"/>
    <col min="1026" max="1026" width="12.59765625" style="14" customWidth="1"/>
    <col min="1027" max="1027" width="14.5" style="14" customWidth="1"/>
    <col min="1028" max="1028" width="14.3984375" style="14" customWidth="1"/>
    <col min="1029" max="1029" width="10.75" style="14" customWidth="1"/>
    <col min="1030" max="1275" width="9" style="14"/>
    <col min="1276" max="1276" width="6.5" style="14" customWidth="1"/>
    <col min="1277" max="1277" width="31.25" style="14" customWidth="1"/>
    <col min="1278" max="1278" width="42.75" style="14" customWidth="1"/>
    <col min="1279" max="1279" width="51" style="14" customWidth="1"/>
    <col min="1280" max="1280" width="17.75" style="14" customWidth="1"/>
    <col min="1281" max="1281" width="13.84765625" style="14" customWidth="1"/>
    <col min="1282" max="1282" width="12.59765625" style="14" customWidth="1"/>
    <col min="1283" max="1283" width="14.5" style="14" customWidth="1"/>
    <col min="1284" max="1284" width="14.3984375" style="14" customWidth="1"/>
    <col min="1285" max="1285" width="10.75" style="14" customWidth="1"/>
    <col min="1286" max="1531" width="9" style="14"/>
    <col min="1532" max="1532" width="6.5" style="14" customWidth="1"/>
    <col min="1533" max="1533" width="31.25" style="14" customWidth="1"/>
    <col min="1534" max="1534" width="42.75" style="14" customWidth="1"/>
    <col min="1535" max="1535" width="51" style="14" customWidth="1"/>
    <col min="1536" max="1536" width="17.75" style="14" customWidth="1"/>
    <col min="1537" max="1537" width="13.84765625" style="14" customWidth="1"/>
    <col min="1538" max="1538" width="12.59765625" style="14" customWidth="1"/>
    <col min="1539" max="1539" width="14.5" style="14" customWidth="1"/>
    <col min="1540" max="1540" width="14.3984375" style="14" customWidth="1"/>
    <col min="1541" max="1541" width="10.75" style="14" customWidth="1"/>
    <col min="1542" max="1787" width="9" style="14"/>
    <col min="1788" max="1788" width="6.5" style="14" customWidth="1"/>
    <col min="1789" max="1789" width="31.25" style="14" customWidth="1"/>
    <col min="1790" max="1790" width="42.75" style="14" customWidth="1"/>
    <col min="1791" max="1791" width="51" style="14" customWidth="1"/>
    <col min="1792" max="1792" width="17.75" style="14" customWidth="1"/>
    <col min="1793" max="1793" width="13.84765625" style="14" customWidth="1"/>
    <col min="1794" max="1794" width="12.59765625" style="14" customWidth="1"/>
    <col min="1795" max="1795" width="14.5" style="14" customWidth="1"/>
    <col min="1796" max="1796" width="14.3984375" style="14" customWidth="1"/>
    <col min="1797" max="1797" width="10.75" style="14" customWidth="1"/>
    <col min="1798" max="2043" width="9" style="14"/>
    <col min="2044" max="2044" width="6.5" style="14" customWidth="1"/>
    <col min="2045" max="2045" width="31.25" style="14" customWidth="1"/>
    <col min="2046" max="2046" width="42.75" style="14" customWidth="1"/>
    <col min="2047" max="2047" width="51" style="14" customWidth="1"/>
    <col min="2048" max="2048" width="17.75" style="14" customWidth="1"/>
    <col min="2049" max="2049" width="13.84765625" style="14" customWidth="1"/>
    <col min="2050" max="2050" width="12.59765625" style="14" customWidth="1"/>
    <col min="2051" max="2051" width="14.5" style="14" customWidth="1"/>
    <col min="2052" max="2052" width="14.3984375" style="14" customWidth="1"/>
    <col min="2053" max="2053" width="10.75" style="14" customWidth="1"/>
    <col min="2054" max="2299" width="9" style="14"/>
    <col min="2300" max="2300" width="6.5" style="14" customWidth="1"/>
    <col min="2301" max="2301" width="31.25" style="14" customWidth="1"/>
    <col min="2302" max="2302" width="42.75" style="14" customWidth="1"/>
    <col min="2303" max="2303" width="51" style="14" customWidth="1"/>
    <col min="2304" max="2304" width="17.75" style="14" customWidth="1"/>
    <col min="2305" max="2305" width="13.84765625" style="14" customWidth="1"/>
    <col min="2306" max="2306" width="12.59765625" style="14" customWidth="1"/>
    <col min="2307" max="2307" width="14.5" style="14" customWidth="1"/>
    <col min="2308" max="2308" width="14.3984375" style="14" customWidth="1"/>
    <col min="2309" max="2309" width="10.75" style="14" customWidth="1"/>
    <col min="2310" max="2555" width="9" style="14"/>
    <col min="2556" max="2556" width="6.5" style="14" customWidth="1"/>
    <col min="2557" max="2557" width="31.25" style="14" customWidth="1"/>
    <col min="2558" max="2558" width="42.75" style="14" customWidth="1"/>
    <col min="2559" max="2559" width="51" style="14" customWidth="1"/>
    <col min="2560" max="2560" width="17.75" style="14" customWidth="1"/>
    <col min="2561" max="2561" width="13.84765625" style="14" customWidth="1"/>
    <col min="2562" max="2562" width="12.59765625" style="14" customWidth="1"/>
    <col min="2563" max="2563" width="14.5" style="14" customWidth="1"/>
    <col min="2564" max="2564" width="14.3984375" style="14" customWidth="1"/>
    <col min="2565" max="2565" width="10.75" style="14" customWidth="1"/>
    <col min="2566" max="2811" width="9" style="14"/>
    <col min="2812" max="2812" width="6.5" style="14" customWidth="1"/>
    <col min="2813" max="2813" width="31.25" style="14" customWidth="1"/>
    <col min="2814" max="2814" width="42.75" style="14" customWidth="1"/>
    <col min="2815" max="2815" width="51" style="14" customWidth="1"/>
    <col min="2816" max="2816" width="17.75" style="14" customWidth="1"/>
    <col min="2817" max="2817" width="13.84765625" style="14" customWidth="1"/>
    <col min="2818" max="2818" width="12.59765625" style="14" customWidth="1"/>
    <col min="2819" max="2819" width="14.5" style="14" customWidth="1"/>
    <col min="2820" max="2820" width="14.3984375" style="14" customWidth="1"/>
    <col min="2821" max="2821" width="10.75" style="14" customWidth="1"/>
    <col min="2822" max="3067" width="9" style="14"/>
    <col min="3068" max="3068" width="6.5" style="14" customWidth="1"/>
    <col min="3069" max="3069" width="31.25" style="14" customWidth="1"/>
    <col min="3070" max="3070" width="42.75" style="14" customWidth="1"/>
    <col min="3071" max="3071" width="51" style="14" customWidth="1"/>
    <col min="3072" max="3072" width="17.75" style="14" customWidth="1"/>
    <col min="3073" max="3073" width="13.84765625" style="14" customWidth="1"/>
    <col min="3074" max="3074" width="12.59765625" style="14" customWidth="1"/>
    <col min="3075" max="3075" width="14.5" style="14" customWidth="1"/>
    <col min="3076" max="3076" width="14.3984375" style="14" customWidth="1"/>
    <col min="3077" max="3077" width="10.75" style="14" customWidth="1"/>
    <col min="3078" max="3323" width="9" style="14"/>
    <col min="3324" max="3324" width="6.5" style="14" customWidth="1"/>
    <col min="3325" max="3325" width="31.25" style="14" customWidth="1"/>
    <col min="3326" max="3326" width="42.75" style="14" customWidth="1"/>
    <col min="3327" max="3327" width="51" style="14" customWidth="1"/>
    <col min="3328" max="3328" width="17.75" style="14" customWidth="1"/>
    <col min="3329" max="3329" width="13.84765625" style="14" customWidth="1"/>
    <col min="3330" max="3330" width="12.59765625" style="14" customWidth="1"/>
    <col min="3331" max="3331" width="14.5" style="14" customWidth="1"/>
    <col min="3332" max="3332" width="14.3984375" style="14" customWidth="1"/>
    <col min="3333" max="3333" width="10.75" style="14" customWidth="1"/>
    <col min="3334" max="3579" width="9" style="14"/>
    <col min="3580" max="3580" width="6.5" style="14" customWidth="1"/>
    <col min="3581" max="3581" width="31.25" style="14" customWidth="1"/>
    <col min="3582" max="3582" width="42.75" style="14" customWidth="1"/>
    <col min="3583" max="3583" width="51" style="14" customWidth="1"/>
    <col min="3584" max="3584" width="17.75" style="14" customWidth="1"/>
    <col min="3585" max="3585" width="13.84765625" style="14" customWidth="1"/>
    <col min="3586" max="3586" width="12.59765625" style="14" customWidth="1"/>
    <col min="3587" max="3587" width="14.5" style="14" customWidth="1"/>
    <col min="3588" max="3588" width="14.3984375" style="14" customWidth="1"/>
    <col min="3589" max="3589" width="10.75" style="14" customWidth="1"/>
    <col min="3590" max="3835" width="9" style="14"/>
    <col min="3836" max="3836" width="6.5" style="14" customWidth="1"/>
    <col min="3837" max="3837" width="31.25" style="14" customWidth="1"/>
    <col min="3838" max="3838" width="42.75" style="14" customWidth="1"/>
    <col min="3839" max="3839" width="51" style="14" customWidth="1"/>
    <col min="3840" max="3840" width="17.75" style="14" customWidth="1"/>
    <col min="3841" max="3841" width="13.84765625" style="14" customWidth="1"/>
    <col min="3842" max="3842" width="12.59765625" style="14" customWidth="1"/>
    <col min="3843" max="3843" width="14.5" style="14" customWidth="1"/>
    <col min="3844" max="3844" width="14.3984375" style="14" customWidth="1"/>
    <col min="3845" max="3845" width="10.75" style="14" customWidth="1"/>
    <col min="3846" max="4091" width="9" style="14"/>
    <col min="4092" max="4092" width="6.5" style="14" customWidth="1"/>
    <col min="4093" max="4093" width="31.25" style="14" customWidth="1"/>
    <col min="4094" max="4094" width="42.75" style="14" customWidth="1"/>
    <col min="4095" max="4095" width="51" style="14" customWidth="1"/>
    <col min="4096" max="4096" width="17.75" style="14" customWidth="1"/>
    <col min="4097" max="4097" width="13.84765625" style="14" customWidth="1"/>
    <col min="4098" max="4098" width="12.59765625" style="14" customWidth="1"/>
    <col min="4099" max="4099" width="14.5" style="14" customWidth="1"/>
    <col min="4100" max="4100" width="14.3984375" style="14" customWidth="1"/>
    <col min="4101" max="4101" width="10.75" style="14" customWidth="1"/>
    <col min="4102" max="4347" width="9" style="14"/>
    <col min="4348" max="4348" width="6.5" style="14" customWidth="1"/>
    <col min="4349" max="4349" width="31.25" style="14" customWidth="1"/>
    <col min="4350" max="4350" width="42.75" style="14" customWidth="1"/>
    <col min="4351" max="4351" width="51" style="14" customWidth="1"/>
    <col min="4352" max="4352" width="17.75" style="14" customWidth="1"/>
    <col min="4353" max="4353" width="13.84765625" style="14" customWidth="1"/>
    <col min="4354" max="4354" width="12.59765625" style="14" customWidth="1"/>
    <col min="4355" max="4355" width="14.5" style="14" customWidth="1"/>
    <col min="4356" max="4356" width="14.3984375" style="14" customWidth="1"/>
    <col min="4357" max="4357" width="10.75" style="14" customWidth="1"/>
    <col min="4358" max="4603" width="9" style="14"/>
    <col min="4604" max="4604" width="6.5" style="14" customWidth="1"/>
    <col min="4605" max="4605" width="31.25" style="14" customWidth="1"/>
    <col min="4606" max="4606" width="42.75" style="14" customWidth="1"/>
    <col min="4607" max="4607" width="51" style="14" customWidth="1"/>
    <col min="4608" max="4608" width="17.75" style="14" customWidth="1"/>
    <col min="4609" max="4609" width="13.84765625" style="14" customWidth="1"/>
    <col min="4610" max="4610" width="12.59765625" style="14" customWidth="1"/>
    <col min="4611" max="4611" width="14.5" style="14" customWidth="1"/>
    <col min="4612" max="4612" width="14.3984375" style="14" customWidth="1"/>
    <col min="4613" max="4613" width="10.75" style="14" customWidth="1"/>
    <col min="4614" max="4859" width="9" style="14"/>
    <col min="4860" max="4860" width="6.5" style="14" customWidth="1"/>
    <col min="4861" max="4861" width="31.25" style="14" customWidth="1"/>
    <col min="4862" max="4862" width="42.75" style="14" customWidth="1"/>
    <col min="4863" max="4863" width="51" style="14" customWidth="1"/>
    <col min="4864" max="4864" width="17.75" style="14" customWidth="1"/>
    <col min="4865" max="4865" width="13.84765625" style="14" customWidth="1"/>
    <col min="4866" max="4866" width="12.59765625" style="14" customWidth="1"/>
    <col min="4867" max="4867" width="14.5" style="14" customWidth="1"/>
    <col min="4868" max="4868" width="14.3984375" style="14" customWidth="1"/>
    <col min="4869" max="4869" width="10.75" style="14" customWidth="1"/>
    <col min="4870" max="5115" width="9" style="14"/>
    <col min="5116" max="5116" width="6.5" style="14" customWidth="1"/>
    <col min="5117" max="5117" width="31.25" style="14" customWidth="1"/>
    <col min="5118" max="5118" width="42.75" style="14" customWidth="1"/>
    <col min="5119" max="5119" width="51" style="14" customWidth="1"/>
    <col min="5120" max="5120" width="17.75" style="14" customWidth="1"/>
    <col min="5121" max="5121" width="13.84765625" style="14" customWidth="1"/>
    <col min="5122" max="5122" width="12.59765625" style="14" customWidth="1"/>
    <col min="5123" max="5123" width="14.5" style="14" customWidth="1"/>
    <col min="5124" max="5124" width="14.3984375" style="14" customWidth="1"/>
    <col min="5125" max="5125" width="10.75" style="14" customWidth="1"/>
    <col min="5126" max="5371" width="9" style="14"/>
    <col min="5372" max="5372" width="6.5" style="14" customWidth="1"/>
    <col min="5373" max="5373" width="31.25" style="14" customWidth="1"/>
    <col min="5374" max="5374" width="42.75" style="14" customWidth="1"/>
    <col min="5375" max="5375" width="51" style="14" customWidth="1"/>
    <col min="5376" max="5376" width="17.75" style="14" customWidth="1"/>
    <col min="5377" max="5377" width="13.84765625" style="14" customWidth="1"/>
    <col min="5378" max="5378" width="12.59765625" style="14" customWidth="1"/>
    <col min="5379" max="5379" width="14.5" style="14" customWidth="1"/>
    <col min="5380" max="5380" width="14.3984375" style="14" customWidth="1"/>
    <col min="5381" max="5381" width="10.75" style="14" customWidth="1"/>
    <col min="5382" max="5627" width="9" style="14"/>
    <col min="5628" max="5628" width="6.5" style="14" customWidth="1"/>
    <col min="5629" max="5629" width="31.25" style="14" customWidth="1"/>
    <col min="5630" max="5630" width="42.75" style="14" customWidth="1"/>
    <col min="5631" max="5631" width="51" style="14" customWidth="1"/>
    <col min="5632" max="5632" width="17.75" style="14" customWidth="1"/>
    <col min="5633" max="5633" width="13.84765625" style="14" customWidth="1"/>
    <col min="5634" max="5634" width="12.59765625" style="14" customWidth="1"/>
    <col min="5635" max="5635" width="14.5" style="14" customWidth="1"/>
    <col min="5636" max="5636" width="14.3984375" style="14" customWidth="1"/>
    <col min="5637" max="5637" width="10.75" style="14" customWidth="1"/>
    <col min="5638" max="5883" width="9" style="14"/>
    <col min="5884" max="5884" width="6.5" style="14" customWidth="1"/>
    <col min="5885" max="5885" width="31.25" style="14" customWidth="1"/>
    <col min="5886" max="5886" width="42.75" style="14" customWidth="1"/>
    <col min="5887" max="5887" width="51" style="14" customWidth="1"/>
    <col min="5888" max="5888" width="17.75" style="14" customWidth="1"/>
    <col min="5889" max="5889" width="13.84765625" style="14" customWidth="1"/>
    <col min="5890" max="5890" width="12.59765625" style="14" customWidth="1"/>
    <col min="5891" max="5891" width="14.5" style="14" customWidth="1"/>
    <col min="5892" max="5892" width="14.3984375" style="14" customWidth="1"/>
    <col min="5893" max="5893" width="10.75" style="14" customWidth="1"/>
    <col min="5894" max="6139" width="9" style="14"/>
    <col min="6140" max="6140" width="6.5" style="14" customWidth="1"/>
    <col min="6141" max="6141" width="31.25" style="14" customWidth="1"/>
    <col min="6142" max="6142" width="42.75" style="14" customWidth="1"/>
    <col min="6143" max="6143" width="51" style="14" customWidth="1"/>
    <col min="6144" max="6144" width="17.75" style="14" customWidth="1"/>
    <col min="6145" max="6145" width="13.84765625" style="14" customWidth="1"/>
    <col min="6146" max="6146" width="12.59765625" style="14" customWidth="1"/>
    <col min="6147" max="6147" width="14.5" style="14" customWidth="1"/>
    <col min="6148" max="6148" width="14.3984375" style="14" customWidth="1"/>
    <col min="6149" max="6149" width="10.75" style="14" customWidth="1"/>
    <col min="6150" max="6395" width="9" style="14"/>
    <col min="6396" max="6396" width="6.5" style="14" customWidth="1"/>
    <col min="6397" max="6397" width="31.25" style="14" customWidth="1"/>
    <col min="6398" max="6398" width="42.75" style="14" customWidth="1"/>
    <col min="6399" max="6399" width="51" style="14" customWidth="1"/>
    <col min="6400" max="6400" width="17.75" style="14" customWidth="1"/>
    <col min="6401" max="6401" width="13.84765625" style="14" customWidth="1"/>
    <col min="6402" max="6402" width="12.59765625" style="14" customWidth="1"/>
    <col min="6403" max="6403" width="14.5" style="14" customWidth="1"/>
    <col min="6404" max="6404" width="14.3984375" style="14" customWidth="1"/>
    <col min="6405" max="6405" width="10.75" style="14" customWidth="1"/>
    <col min="6406" max="6651" width="9" style="14"/>
    <col min="6652" max="6652" width="6.5" style="14" customWidth="1"/>
    <col min="6653" max="6653" width="31.25" style="14" customWidth="1"/>
    <col min="6654" max="6654" width="42.75" style="14" customWidth="1"/>
    <col min="6655" max="6655" width="51" style="14" customWidth="1"/>
    <col min="6656" max="6656" width="17.75" style="14" customWidth="1"/>
    <col min="6657" max="6657" width="13.84765625" style="14" customWidth="1"/>
    <col min="6658" max="6658" width="12.59765625" style="14" customWidth="1"/>
    <col min="6659" max="6659" width="14.5" style="14" customWidth="1"/>
    <col min="6660" max="6660" width="14.3984375" style="14" customWidth="1"/>
    <col min="6661" max="6661" width="10.75" style="14" customWidth="1"/>
    <col min="6662" max="6907" width="9" style="14"/>
    <col min="6908" max="6908" width="6.5" style="14" customWidth="1"/>
    <col min="6909" max="6909" width="31.25" style="14" customWidth="1"/>
    <col min="6910" max="6910" width="42.75" style="14" customWidth="1"/>
    <col min="6911" max="6911" width="51" style="14" customWidth="1"/>
    <col min="6912" max="6912" width="17.75" style="14" customWidth="1"/>
    <col min="6913" max="6913" width="13.84765625" style="14" customWidth="1"/>
    <col min="6914" max="6914" width="12.59765625" style="14" customWidth="1"/>
    <col min="6915" max="6915" width="14.5" style="14" customWidth="1"/>
    <col min="6916" max="6916" width="14.3984375" style="14" customWidth="1"/>
    <col min="6917" max="6917" width="10.75" style="14" customWidth="1"/>
    <col min="6918" max="7163" width="9" style="14"/>
    <col min="7164" max="7164" width="6.5" style="14" customWidth="1"/>
    <col min="7165" max="7165" width="31.25" style="14" customWidth="1"/>
    <col min="7166" max="7166" width="42.75" style="14" customWidth="1"/>
    <col min="7167" max="7167" width="51" style="14" customWidth="1"/>
    <col min="7168" max="7168" width="17.75" style="14" customWidth="1"/>
    <col min="7169" max="7169" width="13.84765625" style="14" customWidth="1"/>
    <col min="7170" max="7170" width="12.59765625" style="14" customWidth="1"/>
    <col min="7171" max="7171" width="14.5" style="14" customWidth="1"/>
    <col min="7172" max="7172" width="14.3984375" style="14" customWidth="1"/>
    <col min="7173" max="7173" width="10.75" style="14" customWidth="1"/>
    <col min="7174" max="7419" width="9" style="14"/>
    <col min="7420" max="7420" width="6.5" style="14" customWidth="1"/>
    <col min="7421" max="7421" width="31.25" style="14" customWidth="1"/>
    <col min="7422" max="7422" width="42.75" style="14" customWidth="1"/>
    <col min="7423" max="7423" width="51" style="14" customWidth="1"/>
    <col min="7424" max="7424" width="17.75" style="14" customWidth="1"/>
    <col min="7425" max="7425" width="13.84765625" style="14" customWidth="1"/>
    <col min="7426" max="7426" width="12.59765625" style="14" customWidth="1"/>
    <col min="7427" max="7427" width="14.5" style="14" customWidth="1"/>
    <col min="7428" max="7428" width="14.3984375" style="14" customWidth="1"/>
    <col min="7429" max="7429" width="10.75" style="14" customWidth="1"/>
    <col min="7430" max="7675" width="9" style="14"/>
    <col min="7676" max="7676" width="6.5" style="14" customWidth="1"/>
    <col min="7677" max="7677" width="31.25" style="14" customWidth="1"/>
    <col min="7678" max="7678" width="42.75" style="14" customWidth="1"/>
    <col min="7679" max="7679" width="51" style="14" customWidth="1"/>
    <col min="7680" max="7680" width="17.75" style="14" customWidth="1"/>
    <col min="7681" max="7681" width="13.84765625" style="14" customWidth="1"/>
    <col min="7682" max="7682" width="12.59765625" style="14" customWidth="1"/>
    <col min="7683" max="7683" width="14.5" style="14" customWidth="1"/>
    <col min="7684" max="7684" width="14.3984375" style="14" customWidth="1"/>
    <col min="7685" max="7685" width="10.75" style="14" customWidth="1"/>
    <col min="7686" max="7931" width="9" style="14"/>
    <col min="7932" max="7932" width="6.5" style="14" customWidth="1"/>
    <col min="7933" max="7933" width="31.25" style="14" customWidth="1"/>
    <col min="7934" max="7934" width="42.75" style="14" customWidth="1"/>
    <col min="7935" max="7935" width="51" style="14" customWidth="1"/>
    <col min="7936" max="7936" width="17.75" style="14" customWidth="1"/>
    <col min="7937" max="7937" width="13.84765625" style="14" customWidth="1"/>
    <col min="7938" max="7938" width="12.59765625" style="14" customWidth="1"/>
    <col min="7939" max="7939" width="14.5" style="14" customWidth="1"/>
    <col min="7940" max="7940" width="14.3984375" style="14" customWidth="1"/>
    <col min="7941" max="7941" width="10.75" style="14" customWidth="1"/>
    <col min="7942" max="8187" width="9" style="14"/>
    <col min="8188" max="8188" width="6.5" style="14" customWidth="1"/>
    <col min="8189" max="8189" width="31.25" style="14" customWidth="1"/>
    <col min="8190" max="8190" width="42.75" style="14" customWidth="1"/>
    <col min="8191" max="8191" width="51" style="14" customWidth="1"/>
    <col min="8192" max="8192" width="17.75" style="14" customWidth="1"/>
    <col min="8193" max="8193" width="13.84765625" style="14" customWidth="1"/>
    <col min="8194" max="8194" width="12.59765625" style="14" customWidth="1"/>
    <col min="8195" max="8195" width="14.5" style="14" customWidth="1"/>
    <col min="8196" max="8196" width="14.3984375" style="14" customWidth="1"/>
    <col min="8197" max="8197" width="10.75" style="14" customWidth="1"/>
    <col min="8198" max="8443" width="9" style="14"/>
    <col min="8444" max="8444" width="6.5" style="14" customWidth="1"/>
    <col min="8445" max="8445" width="31.25" style="14" customWidth="1"/>
    <col min="8446" max="8446" width="42.75" style="14" customWidth="1"/>
    <col min="8447" max="8447" width="51" style="14" customWidth="1"/>
    <col min="8448" max="8448" width="17.75" style="14" customWidth="1"/>
    <col min="8449" max="8449" width="13.84765625" style="14" customWidth="1"/>
    <col min="8450" max="8450" width="12.59765625" style="14" customWidth="1"/>
    <col min="8451" max="8451" width="14.5" style="14" customWidth="1"/>
    <col min="8452" max="8452" width="14.3984375" style="14" customWidth="1"/>
    <col min="8453" max="8453" width="10.75" style="14" customWidth="1"/>
    <col min="8454" max="8699" width="9" style="14"/>
    <col min="8700" max="8700" width="6.5" style="14" customWidth="1"/>
    <col min="8701" max="8701" width="31.25" style="14" customWidth="1"/>
    <col min="8702" max="8702" width="42.75" style="14" customWidth="1"/>
    <col min="8703" max="8703" width="51" style="14" customWidth="1"/>
    <col min="8704" max="8704" width="17.75" style="14" customWidth="1"/>
    <col min="8705" max="8705" width="13.84765625" style="14" customWidth="1"/>
    <col min="8706" max="8706" width="12.59765625" style="14" customWidth="1"/>
    <col min="8707" max="8707" width="14.5" style="14" customWidth="1"/>
    <col min="8708" max="8708" width="14.3984375" style="14" customWidth="1"/>
    <col min="8709" max="8709" width="10.75" style="14" customWidth="1"/>
    <col min="8710" max="8955" width="9" style="14"/>
    <col min="8956" max="8956" width="6.5" style="14" customWidth="1"/>
    <col min="8957" max="8957" width="31.25" style="14" customWidth="1"/>
    <col min="8958" max="8958" width="42.75" style="14" customWidth="1"/>
    <col min="8959" max="8959" width="51" style="14" customWidth="1"/>
    <col min="8960" max="8960" width="17.75" style="14" customWidth="1"/>
    <col min="8961" max="8961" width="13.84765625" style="14" customWidth="1"/>
    <col min="8962" max="8962" width="12.59765625" style="14" customWidth="1"/>
    <col min="8963" max="8963" width="14.5" style="14" customWidth="1"/>
    <col min="8964" max="8964" width="14.3984375" style="14" customWidth="1"/>
    <col min="8965" max="8965" width="10.75" style="14" customWidth="1"/>
    <col min="8966" max="9211" width="9" style="14"/>
    <col min="9212" max="9212" width="6.5" style="14" customWidth="1"/>
    <col min="9213" max="9213" width="31.25" style="14" customWidth="1"/>
    <col min="9214" max="9214" width="42.75" style="14" customWidth="1"/>
    <col min="9215" max="9215" width="51" style="14" customWidth="1"/>
    <col min="9216" max="9216" width="17.75" style="14" customWidth="1"/>
    <col min="9217" max="9217" width="13.84765625" style="14" customWidth="1"/>
    <col min="9218" max="9218" width="12.59765625" style="14" customWidth="1"/>
    <col min="9219" max="9219" width="14.5" style="14" customWidth="1"/>
    <col min="9220" max="9220" width="14.3984375" style="14" customWidth="1"/>
    <col min="9221" max="9221" width="10.75" style="14" customWidth="1"/>
    <col min="9222" max="9467" width="9" style="14"/>
    <col min="9468" max="9468" width="6.5" style="14" customWidth="1"/>
    <col min="9469" max="9469" width="31.25" style="14" customWidth="1"/>
    <col min="9470" max="9470" width="42.75" style="14" customWidth="1"/>
    <col min="9471" max="9471" width="51" style="14" customWidth="1"/>
    <col min="9472" max="9472" width="17.75" style="14" customWidth="1"/>
    <col min="9473" max="9473" width="13.84765625" style="14" customWidth="1"/>
    <col min="9474" max="9474" width="12.59765625" style="14" customWidth="1"/>
    <col min="9475" max="9475" width="14.5" style="14" customWidth="1"/>
    <col min="9476" max="9476" width="14.3984375" style="14" customWidth="1"/>
    <col min="9477" max="9477" width="10.75" style="14" customWidth="1"/>
    <col min="9478" max="9723" width="9" style="14"/>
    <col min="9724" max="9724" width="6.5" style="14" customWidth="1"/>
    <col min="9725" max="9725" width="31.25" style="14" customWidth="1"/>
    <col min="9726" max="9726" width="42.75" style="14" customWidth="1"/>
    <col min="9727" max="9727" width="51" style="14" customWidth="1"/>
    <col min="9728" max="9728" width="17.75" style="14" customWidth="1"/>
    <col min="9729" max="9729" width="13.84765625" style="14" customWidth="1"/>
    <col min="9730" max="9730" width="12.59765625" style="14" customWidth="1"/>
    <col min="9731" max="9731" width="14.5" style="14" customWidth="1"/>
    <col min="9732" max="9732" width="14.3984375" style="14" customWidth="1"/>
    <col min="9733" max="9733" width="10.75" style="14" customWidth="1"/>
    <col min="9734" max="9979" width="9" style="14"/>
    <col min="9980" max="9980" width="6.5" style="14" customWidth="1"/>
    <col min="9981" max="9981" width="31.25" style="14" customWidth="1"/>
    <col min="9982" max="9982" width="42.75" style="14" customWidth="1"/>
    <col min="9983" max="9983" width="51" style="14" customWidth="1"/>
    <col min="9984" max="9984" width="17.75" style="14" customWidth="1"/>
    <col min="9985" max="9985" width="13.84765625" style="14" customWidth="1"/>
    <col min="9986" max="9986" width="12.59765625" style="14" customWidth="1"/>
    <col min="9987" max="9987" width="14.5" style="14" customWidth="1"/>
    <col min="9988" max="9988" width="14.3984375" style="14" customWidth="1"/>
    <col min="9989" max="9989" width="10.75" style="14" customWidth="1"/>
    <col min="9990" max="10235" width="9" style="14"/>
    <col min="10236" max="10236" width="6.5" style="14" customWidth="1"/>
    <col min="10237" max="10237" width="31.25" style="14" customWidth="1"/>
    <col min="10238" max="10238" width="42.75" style="14" customWidth="1"/>
    <col min="10239" max="10239" width="51" style="14" customWidth="1"/>
    <col min="10240" max="10240" width="17.75" style="14" customWidth="1"/>
    <col min="10241" max="10241" width="13.84765625" style="14" customWidth="1"/>
    <col min="10242" max="10242" width="12.59765625" style="14" customWidth="1"/>
    <col min="10243" max="10243" width="14.5" style="14" customWidth="1"/>
    <col min="10244" max="10244" width="14.3984375" style="14" customWidth="1"/>
    <col min="10245" max="10245" width="10.75" style="14" customWidth="1"/>
    <col min="10246" max="10491" width="9" style="14"/>
    <col min="10492" max="10492" width="6.5" style="14" customWidth="1"/>
    <col min="10493" max="10493" width="31.25" style="14" customWidth="1"/>
    <col min="10494" max="10494" width="42.75" style="14" customWidth="1"/>
    <col min="10495" max="10495" width="51" style="14" customWidth="1"/>
    <col min="10496" max="10496" width="17.75" style="14" customWidth="1"/>
    <col min="10497" max="10497" width="13.84765625" style="14" customWidth="1"/>
    <col min="10498" max="10498" width="12.59765625" style="14" customWidth="1"/>
    <col min="10499" max="10499" width="14.5" style="14" customWidth="1"/>
    <col min="10500" max="10500" width="14.3984375" style="14" customWidth="1"/>
    <col min="10501" max="10501" width="10.75" style="14" customWidth="1"/>
    <col min="10502" max="10747" width="9" style="14"/>
    <col min="10748" max="10748" width="6.5" style="14" customWidth="1"/>
    <col min="10749" max="10749" width="31.25" style="14" customWidth="1"/>
    <col min="10750" max="10750" width="42.75" style="14" customWidth="1"/>
    <col min="10751" max="10751" width="51" style="14" customWidth="1"/>
    <col min="10752" max="10752" width="17.75" style="14" customWidth="1"/>
    <col min="10753" max="10753" width="13.84765625" style="14" customWidth="1"/>
    <col min="10754" max="10754" width="12.59765625" style="14" customWidth="1"/>
    <col min="10755" max="10755" width="14.5" style="14" customWidth="1"/>
    <col min="10756" max="10756" width="14.3984375" style="14" customWidth="1"/>
    <col min="10757" max="10757" width="10.75" style="14" customWidth="1"/>
    <col min="10758" max="11003" width="9" style="14"/>
    <col min="11004" max="11004" width="6.5" style="14" customWidth="1"/>
    <col min="11005" max="11005" width="31.25" style="14" customWidth="1"/>
    <col min="11006" max="11006" width="42.75" style="14" customWidth="1"/>
    <col min="11007" max="11007" width="51" style="14" customWidth="1"/>
    <col min="11008" max="11008" width="17.75" style="14" customWidth="1"/>
    <col min="11009" max="11009" width="13.84765625" style="14" customWidth="1"/>
    <col min="11010" max="11010" width="12.59765625" style="14" customWidth="1"/>
    <col min="11011" max="11011" width="14.5" style="14" customWidth="1"/>
    <col min="11012" max="11012" width="14.3984375" style="14" customWidth="1"/>
    <col min="11013" max="11013" width="10.75" style="14" customWidth="1"/>
    <col min="11014" max="11259" width="9" style="14"/>
    <col min="11260" max="11260" width="6.5" style="14" customWidth="1"/>
    <col min="11261" max="11261" width="31.25" style="14" customWidth="1"/>
    <col min="11262" max="11262" width="42.75" style="14" customWidth="1"/>
    <col min="11263" max="11263" width="51" style="14" customWidth="1"/>
    <col min="11264" max="11264" width="17.75" style="14" customWidth="1"/>
    <col min="11265" max="11265" width="13.84765625" style="14" customWidth="1"/>
    <col min="11266" max="11266" width="12.59765625" style="14" customWidth="1"/>
    <col min="11267" max="11267" width="14.5" style="14" customWidth="1"/>
    <col min="11268" max="11268" width="14.3984375" style="14" customWidth="1"/>
    <col min="11269" max="11269" width="10.75" style="14" customWidth="1"/>
    <col min="11270" max="11515" width="9" style="14"/>
    <col min="11516" max="11516" width="6.5" style="14" customWidth="1"/>
    <col min="11517" max="11517" width="31.25" style="14" customWidth="1"/>
    <col min="11518" max="11518" width="42.75" style="14" customWidth="1"/>
    <col min="11519" max="11519" width="51" style="14" customWidth="1"/>
    <col min="11520" max="11520" width="17.75" style="14" customWidth="1"/>
    <col min="11521" max="11521" width="13.84765625" style="14" customWidth="1"/>
    <col min="11522" max="11522" width="12.59765625" style="14" customWidth="1"/>
    <col min="11523" max="11523" width="14.5" style="14" customWidth="1"/>
    <col min="11524" max="11524" width="14.3984375" style="14" customWidth="1"/>
    <col min="11525" max="11525" width="10.75" style="14" customWidth="1"/>
    <col min="11526" max="11771" width="9" style="14"/>
    <col min="11772" max="11772" width="6.5" style="14" customWidth="1"/>
    <col min="11773" max="11773" width="31.25" style="14" customWidth="1"/>
    <col min="11774" max="11774" width="42.75" style="14" customWidth="1"/>
    <col min="11775" max="11775" width="51" style="14" customWidth="1"/>
    <col min="11776" max="11776" width="17.75" style="14" customWidth="1"/>
    <col min="11777" max="11777" width="13.84765625" style="14" customWidth="1"/>
    <col min="11778" max="11778" width="12.59765625" style="14" customWidth="1"/>
    <col min="11779" max="11779" width="14.5" style="14" customWidth="1"/>
    <col min="11780" max="11780" width="14.3984375" style="14" customWidth="1"/>
    <col min="11781" max="11781" width="10.75" style="14" customWidth="1"/>
    <col min="11782" max="12027" width="9" style="14"/>
    <col min="12028" max="12028" width="6.5" style="14" customWidth="1"/>
    <col min="12029" max="12029" width="31.25" style="14" customWidth="1"/>
    <col min="12030" max="12030" width="42.75" style="14" customWidth="1"/>
    <col min="12031" max="12031" width="51" style="14" customWidth="1"/>
    <col min="12032" max="12032" width="17.75" style="14" customWidth="1"/>
    <col min="12033" max="12033" width="13.84765625" style="14" customWidth="1"/>
    <col min="12034" max="12034" width="12.59765625" style="14" customWidth="1"/>
    <col min="12035" max="12035" width="14.5" style="14" customWidth="1"/>
    <col min="12036" max="12036" width="14.3984375" style="14" customWidth="1"/>
    <col min="12037" max="12037" width="10.75" style="14" customWidth="1"/>
    <col min="12038" max="12283" width="9" style="14"/>
    <col min="12284" max="12284" width="6.5" style="14" customWidth="1"/>
    <col min="12285" max="12285" width="31.25" style="14" customWidth="1"/>
    <col min="12286" max="12286" width="42.75" style="14" customWidth="1"/>
    <col min="12287" max="12287" width="51" style="14" customWidth="1"/>
    <col min="12288" max="12288" width="17.75" style="14" customWidth="1"/>
    <col min="12289" max="12289" width="13.84765625" style="14" customWidth="1"/>
    <col min="12290" max="12290" width="12.59765625" style="14" customWidth="1"/>
    <col min="12291" max="12291" width="14.5" style="14" customWidth="1"/>
    <col min="12292" max="12292" width="14.3984375" style="14" customWidth="1"/>
    <col min="12293" max="12293" width="10.75" style="14" customWidth="1"/>
    <col min="12294" max="12539" width="9" style="14"/>
    <col min="12540" max="12540" width="6.5" style="14" customWidth="1"/>
    <col min="12541" max="12541" width="31.25" style="14" customWidth="1"/>
    <col min="12542" max="12542" width="42.75" style="14" customWidth="1"/>
    <col min="12543" max="12543" width="51" style="14" customWidth="1"/>
    <col min="12544" max="12544" width="17.75" style="14" customWidth="1"/>
    <col min="12545" max="12545" width="13.84765625" style="14" customWidth="1"/>
    <col min="12546" max="12546" width="12.59765625" style="14" customWidth="1"/>
    <col min="12547" max="12547" width="14.5" style="14" customWidth="1"/>
    <col min="12548" max="12548" width="14.3984375" style="14" customWidth="1"/>
    <col min="12549" max="12549" width="10.75" style="14" customWidth="1"/>
    <col min="12550" max="12795" width="9" style="14"/>
    <col min="12796" max="12796" width="6.5" style="14" customWidth="1"/>
    <col min="12797" max="12797" width="31.25" style="14" customWidth="1"/>
    <col min="12798" max="12798" width="42.75" style="14" customWidth="1"/>
    <col min="12799" max="12799" width="51" style="14" customWidth="1"/>
    <col min="12800" max="12800" width="17.75" style="14" customWidth="1"/>
    <col min="12801" max="12801" width="13.84765625" style="14" customWidth="1"/>
    <col min="12802" max="12802" width="12.59765625" style="14" customWidth="1"/>
    <col min="12803" max="12803" width="14.5" style="14" customWidth="1"/>
    <col min="12804" max="12804" width="14.3984375" style="14" customWidth="1"/>
    <col min="12805" max="12805" width="10.75" style="14" customWidth="1"/>
    <col min="12806" max="13051" width="9" style="14"/>
    <col min="13052" max="13052" width="6.5" style="14" customWidth="1"/>
    <col min="13053" max="13053" width="31.25" style="14" customWidth="1"/>
    <col min="13054" max="13054" width="42.75" style="14" customWidth="1"/>
    <col min="13055" max="13055" width="51" style="14" customWidth="1"/>
    <col min="13056" max="13056" width="17.75" style="14" customWidth="1"/>
    <col min="13057" max="13057" width="13.84765625" style="14" customWidth="1"/>
    <col min="13058" max="13058" width="12.59765625" style="14" customWidth="1"/>
    <col min="13059" max="13059" width="14.5" style="14" customWidth="1"/>
    <col min="13060" max="13060" width="14.3984375" style="14" customWidth="1"/>
    <col min="13061" max="13061" width="10.75" style="14" customWidth="1"/>
    <col min="13062" max="13307" width="9" style="14"/>
    <col min="13308" max="13308" width="6.5" style="14" customWidth="1"/>
    <col min="13309" max="13309" width="31.25" style="14" customWidth="1"/>
    <col min="13310" max="13310" width="42.75" style="14" customWidth="1"/>
    <col min="13311" max="13311" width="51" style="14" customWidth="1"/>
    <col min="13312" max="13312" width="17.75" style="14" customWidth="1"/>
    <col min="13313" max="13313" width="13.84765625" style="14" customWidth="1"/>
    <col min="13314" max="13314" width="12.59765625" style="14" customWidth="1"/>
    <col min="13315" max="13315" width="14.5" style="14" customWidth="1"/>
    <col min="13316" max="13316" width="14.3984375" style="14" customWidth="1"/>
    <col min="13317" max="13317" width="10.75" style="14" customWidth="1"/>
    <col min="13318" max="13563" width="9" style="14"/>
    <col min="13564" max="13564" width="6.5" style="14" customWidth="1"/>
    <col min="13565" max="13565" width="31.25" style="14" customWidth="1"/>
    <col min="13566" max="13566" width="42.75" style="14" customWidth="1"/>
    <col min="13567" max="13567" width="51" style="14" customWidth="1"/>
    <col min="13568" max="13568" width="17.75" style="14" customWidth="1"/>
    <col min="13569" max="13569" width="13.84765625" style="14" customWidth="1"/>
    <col min="13570" max="13570" width="12.59765625" style="14" customWidth="1"/>
    <col min="13571" max="13571" width="14.5" style="14" customWidth="1"/>
    <col min="13572" max="13572" width="14.3984375" style="14" customWidth="1"/>
    <col min="13573" max="13573" width="10.75" style="14" customWidth="1"/>
    <col min="13574" max="13819" width="9" style="14"/>
    <col min="13820" max="13820" width="6.5" style="14" customWidth="1"/>
    <col min="13821" max="13821" width="31.25" style="14" customWidth="1"/>
    <col min="13822" max="13822" width="42.75" style="14" customWidth="1"/>
    <col min="13823" max="13823" width="51" style="14" customWidth="1"/>
    <col min="13824" max="13824" width="17.75" style="14" customWidth="1"/>
    <col min="13825" max="13825" width="13.84765625" style="14" customWidth="1"/>
    <col min="13826" max="13826" width="12.59765625" style="14" customWidth="1"/>
    <col min="13827" max="13827" width="14.5" style="14" customWidth="1"/>
    <col min="13828" max="13828" width="14.3984375" style="14" customWidth="1"/>
    <col min="13829" max="13829" width="10.75" style="14" customWidth="1"/>
    <col min="13830" max="14075" width="9" style="14"/>
    <col min="14076" max="14076" width="6.5" style="14" customWidth="1"/>
    <col min="14077" max="14077" width="31.25" style="14" customWidth="1"/>
    <col min="14078" max="14078" width="42.75" style="14" customWidth="1"/>
    <col min="14079" max="14079" width="51" style="14" customWidth="1"/>
    <col min="14080" max="14080" width="17.75" style="14" customWidth="1"/>
    <col min="14081" max="14081" width="13.84765625" style="14" customWidth="1"/>
    <col min="14082" max="14082" width="12.59765625" style="14" customWidth="1"/>
    <col min="14083" max="14083" width="14.5" style="14" customWidth="1"/>
    <col min="14084" max="14084" width="14.3984375" style="14" customWidth="1"/>
    <col min="14085" max="14085" width="10.75" style="14" customWidth="1"/>
    <col min="14086" max="14331" width="9" style="14"/>
    <col min="14332" max="14332" width="6.5" style="14" customWidth="1"/>
    <col min="14333" max="14333" width="31.25" style="14" customWidth="1"/>
    <col min="14334" max="14334" width="42.75" style="14" customWidth="1"/>
    <col min="14335" max="14335" width="51" style="14" customWidth="1"/>
    <col min="14336" max="14336" width="17.75" style="14" customWidth="1"/>
    <col min="14337" max="14337" width="13.84765625" style="14" customWidth="1"/>
    <col min="14338" max="14338" width="12.59765625" style="14" customWidth="1"/>
    <col min="14339" max="14339" width="14.5" style="14" customWidth="1"/>
    <col min="14340" max="14340" width="14.3984375" style="14" customWidth="1"/>
    <col min="14341" max="14341" width="10.75" style="14" customWidth="1"/>
    <col min="14342" max="14587" width="9" style="14"/>
    <col min="14588" max="14588" width="6.5" style="14" customWidth="1"/>
    <col min="14589" max="14589" width="31.25" style="14" customWidth="1"/>
    <col min="14590" max="14590" width="42.75" style="14" customWidth="1"/>
    <col min="14591" max="14591" width="51" style="14" customWidth="1"/>
    <col min="14592" max="14592" width="17.75" style="14" customWidth="1"/>
    <col min="14593" max="14593" width="13.84765625" style="14" customWidth="1"/>
    <col min="14594" max="14594" width="12.59765625" style="14" customWidth="1"/>
    <col min="14595" max="14595" width="14.5" style="14" customWidth="1"/>
    <col min="14596" max="14596" width="14.3984375" style="14" customWidth="1"/>
    <col min="14597" max="14597" width="10.75" style="14" customWidth="1"/>
    <col min="14598" max="14843" width="9" style="14"/>
    <col min="14844" max="14844" width="6.5" style="14" customWidth="1"/>
    <col min="14845" max="14845" width="31.25" style="14" customWidth="1"/>
    <col min="14846" max="14846" width="42.75" style="14" customWidth="1"/>
    <col min="14847" max="14847" width="51" style="14" customWidth="1"/>
    <col min="14848" max="14848" width="17.75" style="14" customWidth="1"/>
    <col min="14849" max="14849" width="13.84765625" style="14" customWidth="1"/>
    <col min="14850" max="14850" width="12.59765625" style="14" customWidth="1"/>
    <col min="14851" max="14851" width="14.5" style="14" customWidth="1"/>
    <col min="14852" max="14852" width="14.3984375" style="14" customWidth="1"/>
    <col min="14853" max="14853" width="10.75" style="14" customWidth="1"/>
    <col min="14854" max="15099" width="9" style="14"/>
    <col min="15100" max="15100" width="6.5" style="14" customWidth="1"/>
    <col min="15101" max="15101" width="31.25" style="14" customWidth="1"/>
    <col min="15102" max="15102" width="42.75" style="14" customWidth="1"/>
    <col min="15103" max="15103" width="51" style="14" customWidth="1"/>
    <col min="15104" max="15104" width="17.75" style="14" customWidth="1"/>
    <col min="15105" max="15105" width="13.84765625" style="14" customWidth="1"/>
    <col min="15106" max="15106" width="12.59765625" style="14" customWidth="1"/>
    <col min="15107" max="15107" width="14.5" style="14" customWidth="1"/>
    <col min="15108" max="15108" width="14.3984375" style="14" customWidth="1"/>
    <col min="15109" max="15109" width="10.75" style="14" customWidth="1"/>
    <col min="15110" max="15355" width="9" style="14"/>
    <col min="15356" max="15356" width="6.5" style="14" customWidth="1"/>
    <col min="15357" max="15357" width="31.25" style="14" customWidth="1"/>
    <col min="15358" max="15358" width="42.75" style="14" customWidth="1"/>
    <col min="15359" max="15359" width="51" style="14" customWidth="1"/>
    <col min="15360" max="15360" width="17.75" style="14" customWidth="1"/>
    <col min="15361" max="15361" width="13.84765625" style="14" customWidth="1"/>
    <col min="15362" max="15362" width="12.59765625" style="14" customWidth="1"/>
    <col min="15363" max="15363" width="14.5" style="14" customWidth="1"/>
    <col min="15364" max="15364" width="14.3984375" style="14" customWidth="1"/>
    <col min="15365" max="15365" width="10.75" style="14" customWidth="1"/>
    <col min="15366" max="15611" width="9" style="14"/>
    <col min="15612" max="15612" width="6.5" style="14" customWidth="1"/>
    <col min="15613" max="15613" width="31.25" style="14" customWidth="1"/>
    <col min="15614" max="15614" width="42.75" style="14" customWidth="1"/>
    <col min="15615" max="15615" width="51" style="14" customWidth="1"/>
    <col min="15616" max="15616" width="17.75" style="14" customWidth="1"/>
    <col min="15617" max="15617" width="13.84765625" style="14" customWidth="1"/>
    <col min="15618" max="15618" width="12.59765625" style="14" customWidth="1"/>
    <col min="15619" max="15619" width="14.5" style="14" customWidth="1"/>
    <col min="15620" max="15620" width="14.3984375" style="14" customWidth="1"/>
    <col min="15621" max="15621" width="10.75" style="14" customWidth="1"/>
    <col min="15622" max="15867" width="9" style="14"/>
    <col min="15868" max="15868" width="6.5" style="14" customWidth="1"/>
    <col min="15869" max="15869" width="31.25" style="14" customWidth="1"/>
    <col min="15870" max="15870" width="42.75" style="14" customWidth="1"/>
    <col min="15871" max="15871" width="51" style="14" customWidth="1"/>
    <col min="15872" max="15872" width="17.75" style="14" customWidth="1"/>
    <col min="15873" max="15873" width="13.84765625" style="14" customWidth="1"/>
    <col min="15874" max="15874" width="12.59765625" style="14" customWidth="1"/>
    <col min="15875" max="15875" width="14.5" style="14" customWidth="1"/>
    <col min="15876" max="15876" width="14.3984375" style="14" customWidth="1"/>
    <col min="15877" max="15877" width="10.75" style="14" customWidth="1"/>
    <col min="15878" max="16123" width="9" style="14"/>
    <col min="16124" max="16124" width="6.5" style="14" customWidth="1"/>
    <col min="16125" max="16125" width="31.25" style="14" customWidth="1"/>
    <col min="16126" max="16126" width="42.75" style="14" customWidth="1"/>
    <col min="16127" max="16127" width="51" style="14" customWidth="1"/>
    <col min="16128" max="16128" width="17.75" style="14" customWidth="1"/>
    <col min="16129" max="16129" width="13.84765625" style="14" customWidth="1"/>
    <col min="16130" max="16130" width="12.59765625" style="14" customWidth="1"/>
    <col min="16131" max="16131" width="14.5" style="14" customWidth="1"/>
    <col min="16132" max="16132" width="14.3984375" style="14" customWidth="1"/>
    <col min="16133" max="16133" width="10.75" style="14" customWidth="1"/>
    <col min="16134" max="16384" width="9" style="14"/>
  </cols>
  <sheetData>
    <row r="1" spans="1:6" ht="32.4" x14ac:dyDescent="0.5">
      <c r="A1" s="222" t="s">
        <v>197</v>
      </c>
      <c r="B1" s="223"/>
      <c r="C1" s="223"/>
      <c r="D1" s="223"/>
      <c r="E1" s="223"/>
    </row>
    <row r="2" spans="1:6" ht="18" customHeight="1" x14ac:dyDescent="0.5">
      <c r="A2" s="177" t="s">
        <v>1</v>
      </c>
      <c r="B2" s="178"/>
      <c r="C2" s="178"/>
      <c r="D2" s="178"/>
      <c r="E2" s="178"/>
    </row>
    <row r="3" spans="1:6" s="49" customFormat="1" ht="18.3" x14ac:dyDescent="0.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</row>
    <row r="4" spans="1:6" s="55" customFormat="1" ht="18.3" x14ac:dyDescent="0.5">
      <c r="A4" s="66">
        <v>1</v>
      </c>
      <c r="B4" s="140" t="s">
        <v>179</v>
      </c>
      <c r="C4" s="68" t="s">
        <v>242</v>
      </c>
      <c r="D4" s="73" t="s">
        <v>198</v>
      </c>
      <c r="E4" s="70">
        <f>1.2*5.5*2</f>
        <v>13.2</v>
      </c>
    </row>
    <row r="5" spans="1:6" s="49" customFormat="1" ht="18.3" x14ac:dyDescent="0.5">
      <c r="A5" s="66">
        <v>2</v>
      </c>
      <c r="B5" s="68" t="s">
        <v>247</v>
      </c>
      <c r="C5" s="68"/>
      <c r="D5" s="69"/>
      <c r="E5" s="70">
        <f>SUM(E4,E8)</f>
        <v>31.2</v>
      </c>
      <c r="F5" s="90"/>
    </row>
    <row r="6" spans="1:6" s="44" customFormat="1" ht="18.3" x14ac:dyDescent="0.5">
      <c r="A6" s="66">
        <v>3</v>
      </c>
      <c r="B6" s="159" t="s">
        <v>13</v>
      </c>
      <c r="C6" s="111" t="s">
        <v>248</v>
      </c>
      <c r="D6" s="69" t="s">
        <v>199</v>
      </c>
      <c r="E6" s="100">
        <f>19.6*4.8</f>
        <v>94.08</v>
      </c>
    </row>
    <row r="7" spans="1:6" s="44" customFormat="1" ht="18.3" x14ac:dyDescent="0.5">
      <c r="A7" s="66">
        <v>4</v>
      </c>
      <c r="B7" s="159" t="s">
        <v>16</v>
      </c>
      <c r="C7" s="154"/>
      <c r="D7" s="69" t="s">
        <v>199</v>
      </c>
      <c r="E7" s="100">
        <f>19.6*4.8</f>
        <v>94.08</v>
      </c>
    </row>
    <row r="8" spans="1:6" ht="18.3" x14ac:dyDescent="0.5">
      <c r="A8" s="66">
        <v>5</v>
      </c>
      <c r="B8" s="147" t="s">
        <v>17</v>
      </c>
      <c r="C8" s="72" t="s">
        <v>242</v>
      </c>
      <c r="D8" s="73" t="s">
        <v>18</v>
      </c>
      <c r="E8" s="74">
        <f>6*3</f>
        <v>18</v>
      </c>
    </row>
    <row r="9" spans="1:6" ht="18.3" x14ac:dyDescent="0.5">
      <c r="A9" s="66">
        <v>6</v>
      </c>
      <c r="B9" s="147" t="s">
        <v>21</v>
      </c>
      <c r="C9" s="143" t="s">
        <v>22</v>
      </c>
      <c r="D9" s="73" t="s">
        <v>159</v>
      </c>
      <c r="E9" s="27">
        <v>4</v>
      </c>
    </row>
    <row r="10" spans="1:6" ht="18" customHeight="1" x14ac:dyDescent="0.5">
      <c r="A10" s="177" t="s">
        <v>112</v>
      </c>
      <c r="B10" s="178"/>
      <c r="C10" s="178"/>
      <c r="D10" s="178"/>
      <c r="E10" s="178"/>
      <c r="F10" s="91"/>
    </row>
    <row r="11" spans="1:6" ht="18" customHeight="1" x14ac:dyDescent="0.5">
      <c r="A11" s="64" t="s">
        <v>2</v>
      </c>
      <c r="B11" s="64" t="s">
        <v>3</v>
      </c>
      <c r="C11" s="196" t="s">
        <v>25</v>
      </c>
      <c r="D11" s="196"/>
      <c r="E11" s="64" t="s">
        <v>26</v>
      </c>
    </row>
    <row r="12" spans="1:6" ht="18.3" x14ac:dyDescent="0.5">
      <c r="A12" s="192" t="s">
        <v>27</v>
      </c>
      <c r="B12" s="192"/>
      <c r="C12" s="192"/>
      <c r="D12" s="192"/>
      <c r="E12" s="192"/>
    </row>
    <row r="13" spans="1:6" s="56" customFormat="1" ht="18.3" x14ac:dyDescent="0.5">
      <c r="A13" s="75">
        <v>1</v>
      </c>
      <c r="B13" s="111" t="s">
        <v>28</v>
      </c>
      <c r="C13" s="165" t="s">
        <v>183</v>
      </c>
      <c r="D13" s="166"/>
      <c r="E13" s="76">
        <v>1</v>
      </c>
      <c r="F13" s="92"/>
    </row>
    <row r="14" spans="1:6" ht="18.3" x14ac:dyDescent="0.5">
      <c r="A14" s="75">
        <v>2</v>
      </c>
      <c r="B14" s="111" t="s">
        <v>30</v>
      </c>
      <c r="C14" s="165" t="s">
        <v>184</v>
      </c>
      <c r="D14" s="166"/>
      <c r="E14" s="76">
        <v>8</v>
      </c>
      <c r="F14" s="93"/>
    </row>
    <row r="15" spans="1:6" ht="18.3" x14ac:dyDescent="0.5">
      <c r="A15" s="75">
        <v>3</v>
      </c>
      <c r="B15" s="111" t="s">
        <v>32</v>
      </c>
      <c r="C15" s="165" t="s">
        <v>185</v>
      </c>
      <c r="D15" s="166"/>
      <c r="E15" s="76">
        <v>2</v>
      </c>
      <c r="F15" s="94"/>
    </row>
    <row r="16" spans="1:6" ht="18.3" x14ac:dyDescent="0.5">
      <c r="A16" s="75">
        <v>4</v>
      </c>
      <c r="B16" s="154" t="s">
        <v>36</v>
      </c>
      <c r="C16" s="165" t="s">
        <v>186</v>
      </c>
      <c r="D16" s="166"/>
      <c r="E16" s="76">
        <v>4</v>
      </c>
      <c r="F16" s="38"/>
    </row>
    <row r="17" spans="1:6" ht="18.3" x14ac:dyDescent="0.5">
      <c r="A17" s="75">
        <v>5</v>
      </c>
      <c r="B17" s="111" t="s">
        <v>36</v>
      </c>
      <c r="C17" s="165" t="s">
        <v>38</v>
      </c>
      <c r="D17" s="166"/>
      <c r="E17" s="76">
        <v>1</v>
      </c>
      <c r="F17" s="94"/>
    </row>
    <row r="18" spans="1:6" ht="18.3" x14ac:dyDescent="0.5">
      <c r="A18" s="75">
        <v>6</v>
      </c>
      <c r="B18" s="111" t="s">
        <v>40</v>
      </c>
      <c r="C18" s="165" t="s">
        <v>41</v>
      </c>
      <c r="D18" s="166"/>
      <c r="E18" s="76">
        <v>4</v>
      </c>
      <c r="F18" s="38"/>
    </row>
    <row r="19" spans="1:6" ht="18.3" x14ac:dyDescent="0.5">
      <c r="A19" s="75">
        <v>7</v>
      </c>
      <c r="B19" s="71" t="s">
        <v>42</v>
      </c>
      <c r="C19" s="165" t="s">
        <v>43</v>
      </c>
      <c r="D19" s="166"/>
      <c r="E19" s="113">
        <v>2</v>
      </c>
      <c r="F19" s="94"/>
    </row>
    <row r="20" spans="1:6" ht="18.3" x14ac:dyDescent="0.5">
      <c r="A20" s="75">
        <v>8</v>
      </c>
      <c r="B20" s="154" t="s">
        <v>44</v>
      </c>
      <c r="C20" s="185" t="s">
        <v>45</v>
      </c>
      <c r="D20" s="176"/>
      <c r="E20" s="113">
        <v>2</v>
      </c>
      <c r="F20" s="38"/>
    </row>
    <row r="21" spans="1:6" ht="18.3" x14ac:dyDescent="0.5">
      <c r="A21" s="75">
        <v>9</v>
      </c>
      <c r="B21" s="154" t="s">
        <v>46</v>
      </c>
      <c r="C21" s="185" t="s">
        <v>47</v>
      </c>
      <c r="D21" s="176"/>
      <c r="E21" s="76">
        <v>1</v>
      </c>
      <c r="F21" s="38"/>
    </row>
    <row r="22" spans="1:6" ht="18.3" x14ac:dyDescent="0.5">
      <c r="A22" s="75">
        <v>10</v>
      </c>
      <c r="B22" s="71" t="s">
        <v>187</v>
      </c>
      <c r="C22" s="165" t="s">
        <v>49</v>
      </c>
      <c r="D22" s="166"/>
      <c r="E22" s="155">
        <v>1</v>
      </c>
      <c r="F22" s="38"/>
    </row>
    <row r="23" spans="1:6" ht="18.3" x14ac:dyDescent="0.5">
      <c r="A23" s="75">
        <v>11</v>
      </c>
      <c r="B23" s="26" t="s">
        <v>50</v>
      </c>
      <c r="C23" s="164"/>
      <c r="D23" s="164"/>
      <c r="E23" s="27">
        <v>1</v>
      </c>
      <c r="F23" s="94"/>
    </row>
    <row r="24" spans="1:6" ht="18.3" x14ac:dyDescent="0.5">
      <c r="A24" s="75">
        <v>12</v>
      </c>
      <c r="B24" s="111" t="s">
        <v>51</v>
      </c>
      <c r="C24" s="165"/>
      <c r="D24" s="166"/>
      <c r="E24" s="77">
        <v>2</v>
      </c>
      <c r="F24" s="38"/>
    </row>
    <row r="25" spans="1:6" ht="18.3" x14ac:dyDescent="0.5">
      <c r="A25" s="75">
        <v>13</v>
      </c>
      <c r="B25" s="71" t="s">
        <v>52</v>
      </c>
      <c r="C25" s="166"/>
      <c r="D25" s="166"/>
      <c r="E25" s="78">
        <v>1</v>
      </c>
    </row>
    <row r="26" spans="1:6" ht="18.3" x14ac:dyDescent="0.5">
      <c r="A26" s="75">
        <v>14</v>
      </c>
      <c r="B26" s="111" t="s">
        <v>53</v>
      </c>
      <c r="C26" s="166"/>
      <c r="D26" s="166"/>
      <c r="E26" s="77">
        <v>1</v>
      </c>
      <c r="F26" s="94"/>
    </row>
    <row r="27" spans="1:6" ht="18.3" x14ac:dyDescent="0.5">
      <c r="A27" s="192" t="s">
        <v>54</v>
      </c>
      <c r="B27" s="192"/>
      <c r="C27" s="192"/>
      <c r="D27" s="192"/>
      <c r="E27" s="192"/>
    </row>
    <row r="28" spans="1:6" ht="18.3" x14ac:dyDescent="0.5">
      <c r="A28" s="191">
        <v>1</v>
      </c>
      <c r="B28" s="164" t="s">
        <v>55</v>
      </c>
      <c r="C28" s="79" t="s">
        <v>56</v>
      </c>
      <c r="D28" s="79" t="s">
        <v>57</v>
      </c>
      <c r="E28" s="144">
        <v>1</v>
      </c>
      <c r="F28" s="94"/>
    </row>
    <row r="29" spans="1:6" ht="18" customHeight="1" x14ac:dyDescent="0.5">
      <c r="A29" s="191"/>
      <c r="B29" s="164"/>
      <c r="C29" s="193" t="s">
        <v>58</v>
      </c>
      <c r="D29" s="164"/>
      <c r="E29" s="51">
        <v>1</v>
      </c>
      <c r="F29" s="38"/>
    </row>
    <row r="30" spans="1:6" ht="18" customHeight="1" x14ac:dyDescent="0.5">
      <c r="A30" s="191"/>
      <c r="B30" s="164"/>
      <c r="C30" s="193" t="s">
        <v>59</v>
      </c>
      <c r="D30" s="164"/>
      <c r="E30" s="52">
        <v>4</v>
      </c>
      <c r="F30" s="94"/>
    </row>
    <row r="31" spans="1:6" ht="18" customHeight="1" x14ac:dyDescent="0.5">
      <c r="A31" s="191"/>
      <c r="B31" s="164"/>
      <c r="C31" s="164" t="s">
        <v>60</v>
      </c>
      <c r="D31" s="164"/>
      <c r="E31" s="52">
        <v>2</v>
      </c>
      <c r="F31" s="94"/>
    </row>
    <row r="32" spans="1:6" ht="18" customHeight="1" x14ac:dyDescent="0.5">
      <c r="A32" s="191"/>
      <c r="B32" s="164"/>
      <c r="C32" s="164" t="s">
        <v>61</v>
      </c>
      <c r="D32" s="164"/>
      <c r="E32" s="80">
        <v>300</v>
      </c>
      <c r="F32" s="38"/>
    </row>
    <row r="33" spans="1:6" ht="18" customHeight="1" x14ac:dyDescent="0.5">
      <c r="A33" s="191"/>
      <c r="B33" s="164"/>
      <c r="C33" s="164" t="s">
        <v>62</v>
      </c>
      <c r="D33" s="164"/>
      <c r="E33" s="52">
        <v>1</v>
      </c>
      <c r="F33" s="38"/>
    </row>
    <row r="34" spans="1:6" ht="18" customHeight="1" x14ac:dyDescent="0.5">
      <c r="A34" s="191"/>
      <c r="B34" s="164"/>
      <c r="C34" s="221" t="s">
        <v>273</v>
      </c>
      <c r="D34" s="221"/>
      <c r="E34" s="221"/>
      <c r="F34" s="94"/>
    </row>
    <row r="35" spans="1:6" ht="18.3" x14ac:dyDescent="0.5">
      <c r="A35" s="190" t="s">
        <v>63</v>
      </c>
      <c r="B35" s="190"/>
      <c r="C35" s="190"/>
      <c r="D35" s="190"/>
      <c r="E35" s="190"/>
    </row>
    <row r="36" spans="1:6" ht="18" customHeight="1" x14ac:dyDescent="0.5">
      <c r="A36" s="191">
        <v>1</v>
      </c>
      <c r="B36" s="164" t="s">
        <v>64</v>
      </c>
      <c r="C36" s="213" t="s">
        <v>249</v>
      </c>
      <c r="D36" s="213"/>
      <c r="E36" s="101">
        <f>19*5.5</f>
        <v>104.5</v>
      </c>
      <c r="F36" s="94"/>
    </row>
    <row r="37" spans="1:6" ht="18" customHeight="1" x14ac:dyDescent="0.5">
      <c r="A37" s="191"/>
      <c r="B37" s="164"/>
      <c r="C37" s="213" t="s">
        <v>250</v>
      </c>
      <c r="D37" s="213"/>
      <c r="E37" s="80">
        <v>2</v>
      </c>
      <c r="F37" s="94"/>
    </row>
    <row r="38" spans="1:6" ht="18" customHeight="1" x14ac:dyDescent="0.5">
      <c r="A38" s="191"/>
      <c r="B38" s="164"/>
      <c r="C38" s="213" t="s">
        <v>251</v>
      </c>
      <c r="D38" s="213"/>
      <c r="E38" s="81">
        <v>1</v>
      </c>
      <c r="F38" s="94"/>
    </row>
    <row r="39" spans="1:6" ht="18" customHeight="1" x14ac:dyDescent="0.5">
      <c r="A39" s="191"/>
      <c r="B39" s="164"/>
      <c r="C39" s="213" t="s">
        <v>252</v>
      </c>
      <c r="D39" s="213"/>
      <c r="E39" s="80">
        <v>1</v>
      </c>
      <c r="F39" s="94"/>
    </row>
    <row r="40" spans="1:6" ht="18" customHeight="1" x14ac:dyDescent="0.5">
      <c r="A40" s="191"/>
      <c r="B40" s="164"/>
      <c r="C40" s="164" t="s">
        <v>253</v>
      </c>
      <c r="D40" s="164"/>
      <c r="E40" s="80">
        <v>2</v>
      </c>
      <c r="F40" s="38"/>
    </row>
    <row r="41" spans="1:6" ht="18.3" x14ac:dyDescent="0.5">
      <c r="A41" s="163">
        <v>2</v>
      </c>
      <c r="B41" s="185" t="s">
        <v>71</v>
      </c>
      <c r="C41" s="217" t="s">
        <v>254</v>
      </c>
      <c r="D41" s="217"/>
      <c r="E41" s="82">
        <v>1</v>
      </c>
      <c r="F41" s="94"/>
    </row>
    <row r="42" spans="1:6" ht="18.3" x14ac:dyDescent="0.5">
      <c r="A42" s="163"/>
      <c r="B42" s="176"/>
      <c r="C42" s="217" t="s">
        <v>255</v>
      </c>
      <c r="D42" s="217"/>
      <c r="E42" s="83">
        <v>4</v>
      </c>
      <c r="F42" s="94"/>
    </row>
    <row r="43" spans="1:6" ht="18.3" x14ac:dyDescent="0.5">
      <c r="A43" s="163"/>
      <c r="B43" s="176"/>
      <c r="C43" s="186" t="s">
        <v>244</v>
      </c>
      <c r="D43" s="186"/>
      <c r="E43" s="83">
        <v>4</v>
      </c>
      <c r="F43" s="38"/>
    </row>
    <row r="44" spans="1:6" ht="18.3" x14ac:dyDescent="0.5">
      <c r="A44" s="163"/>
      <c r="B44" s="176"/>
      <c r="C44" s="233" t="s">
        <v>200</v>
      </c>
      <c r="D44" s="186"/>
      <c r="E44" s="54">
        <v>2</v>
      </c>
      <c r="F44" s="94"/>
    </row>
    <row r="45" spans="1:6" s="49" customFormat="1" ht="17.25" customHeight="1" x14ac:dyDescent="0.5">
      <c r="A45" s="163"/>
      <c r="B45" s="176"/>
      <c r="C45" s="187" t="s">
        <v>246</v>
      </c>
      <c r="D45" s="187"/>
      <c r="E45" s="85">
        <v>1</v>
      </c>
      <c r="F45" s="90"/>
    </row>
    <row r="46" spans="1:6" s="49" customFormat="1" ht="17.25" customHeight="1" x14ac:dyDescent="0.5">
      <c r="A46" s="163"/>
      <c r="B46" s="176"/>
      <c r="C46" s="218" t="s">
        <v>77</v>
      </c>
      <c r="D46" s="187"/>
      <c r="E46" s="87">
        <v>2</v>
      </c>
      <c r="F46" s="90"/>
    </row>
    <row r="47" spans="1:6" s="49" customFormat="1" x14ac:dyDescent="0.5">
      <c r="A47" s="163"/>
      <c r="B47" s="176"/>
      <c r="C47" s="218" t="s">
        <v>243</v>
      </c>
      <c r="D47" s="187"/>
      <c r="E47" s="85">
        <v>1</v>
      </c>
      <c r="F47" s="90"/>
    </row>
    <row r="48" spans="1:6" s="49" customFormat="1" ht="18" customHeight="1" x14ac:dyDescent="0.5">
      <c r="A48" s="163"/>
      <c r="B48" s="176"/>
      <c r="C48" s="218" t="s">
        <v>188</v>
      </c>
      <c r="D48" s="187"/>
      <c r="E48" s="85">
        <v>2</v>
      </c>
      <c r="F48" s="95"/>
    </row>
    <row r="49" spans="1:6" s="49" customFormat="1" x14ac:dyDescent="0.5">
      <c r="A49" s="163"/>
      <c r="B49" s="176"/>
      <c r="C49" s="218" t="s">
        <v>189</v>
      </c>
      <c r="D49" s="187"/>
      <c r="E49" s="85">
        <v>1</v>
      </c>
      <c r="F49" s="90"/>
    </row>
    <row r="50" spans="1:6" ht="18" customHeight="1" x14ac:dyDescent="0.5">
      <c r="A50" s="163"/>
      <c r="B50" s="166"/>
      <c r="C50" s="218" t="s">
        <v>82</v>
      </c>
      <c r="D50" s="187"/>
      <c r="E50" s="85">
        <v>3</v>
      </c>
      <c r="F50" s="91"/>
    </row>
    <row r="51" spans="1:6" s="49" customFormat="1" x14ac:dyDescent="0.5">
      <c r="A51" s="163"/>
      <c r="B51" s="176"/>
      <c r="C51" s="218" t="s">
        <v>190</v>
      </c>
      <c r="D51" s="187"/>
      <c r="E51" s="85">
        <v>1</v>
      </c>
      <c r="F51" s="90"/>
    </row>
    <row r="52" spans="1:6" s="49" customFormat="1" ht="18.3" x14ac:dyDescent="0.5">
      <c r="A52" s="75">
        <v>3</v>
      </c>
      <c r="B52" s="71" t="s">
        <v>191</v>
      </c>
      <c r="C52" s="218" t="s">
        <v>192</v>
      </c>
      <c r="D52" s="218"/>
      <c r="E52" s="85">
        <v>2</v>
      </c>
      <c r="F52" s="90"/>
    </row>
    <row r="53" spans="1:6" s="49" customFormat="1" ht="18.3" x14ac:dyDescent="0.5">
      <c r="A53" s="75">
        <v>4</v>
      </c>
      <c r="B53" s="71" t="s">
        <v>188</v>
      </c>
      <c r="C53" s="188" t="s">
        <v>193</v>
      </c>
      <c r="D53" s="188"/>
      <c r="E53" s="85">
        <v>1</v>
      </c>
      <c r="F53" s="90"/>
    </row>
    <row r="54" spans="1:6" ht="18.3" x14ac:dyDescent="0.5">
      <c r="A54" s="88">
        <v>5</v>
      </c>
      <c r="B54" s="79" t="s">
        <v>83</v>
      </c>
      <c r="C54" s="213"/>
      <c r="D54" s="213"/>
      <c r="E54" s="89">
        <v>1</v>
      </c>
      <c r="F54" s="94"/>
    </row>
    <row r="55" spans="1:6" ht="18.3" x14ac:dyDescent="0.5">
      <c r="A55" s="190" t="s">
        <v>84</v>
      </c>
      <c r="B55" s="190"/>
      <c r="C55" s="190"/>
      <c r="D55" s="190"/>
      <c r="E55" s="190"/>
    </row>
    <row r="56" spans="1:6" ht="18.3" x14ac:dyDescent="0.5">
      <c r="A56" s="88">
        <v>1</v>
      </c>
      <c r="B56" s="71" t="s">
        <v>194</v>
      </c>
      <c r="C56" s="193" t="s">
        <v>175</v>
      </c>
      <c r="D56" s="164"/>
      <c r="E56" s="52">
        <v>1</v>
      </c>
      <c r="F56" s="38"/>
    </row>
    <row r="57" spans="1:6" s="57" customFormat="1" ht="18.3" x14ac:dyDescent="0.5">
      <c r="A57" s="88">
        <v>2</v>
      </c>
      <c r="B57" s="111" t="s">
        <v>91</v>
      </c>
      <c r="C57" s="227"/>
      <c r="D57" s="228"/>
      <c r="E57" s="27">
        <v>8</v>
      </c>
      <c r="F57" s="96"/>
    </row>
    <row r="58" spans="1:6" ht="18.3" x14ac:dyDescent="0.5">
      <c r="A58" s="88">
        <v>3</v>
      </c>
      <c r="B58" s="111" t="s">
        <v>92</v>
      </c>
      <c r="C58" s="166"/>
      <c r="D58" s="166"/>
      <c r="E58" s="27">
        <v>8</v>
      </c>
      <c r="F58" s="99"/>
    </row>
    <row r="59" spans="1:6" ht="18.3" x14ac:dyDescent="0.5">
      <c r="A59" s="88">
        <v>4</v>
      </c>
      <c r="B59" s="111" t="s">
        <v>94</v>
      </c>
      <c r="C59" s="176"/>
      <c r="D59" s="176"/>
      <c r="E59" s="76">
        <v>1</v>
      </c>
      <c r="F59" s="94"/>
    </row>
    <row r="60" spans="1:6" ht="18.3" x14ac:dyDescent="0.5">
      <c r="A60" s="88">
        <v>5</v>
      </c>
      <c r="B60" s="111" t="s">
        <v>95</v>
      </c>
      <c r="C60" s="176"/>
      <c r="D60" s="176"/>
      <c r="E60" s="97">
        <v>48</v>
      </c>
      <c r="F60" s="94"/>
    </row>
    <row r="61" spans="1:6" ht="18.3" x14ac:dyDescent="0.5">
      <c r="A61" s="88">
        <v>6</v>
      </c>
      <c r="B61" s="111" t="s">
        <v>96</v>
      </c>
      <c r="C61" s="166"/>
      <c r="D61" s="166"/>
      <c r="E61" s="27">
        <v>4</v>
      </c>
      <c r="F61" s="38"/>
    </row>
    <row r="62" spans="1:6" ht="18.3" x14ac:dyDescent="0.5">
      <c r="A62" s="88">
        <v>7</v>
      </c>
      <c r="B62" s="79" t="s">
        <v>83</v>
      </c>
      <c r="C62" s="167"/>
      <c r="D62" s="168"/>
      <c r="E62" s="89">
        <v>1</v>
      </c>
      <c r="F62" s="94"/>
    </row>
    <row r="63" spans="1:6" ht="18" customHeight="1" x14ac:dyDescent="0.5">
      <c r="A63" s="177" t="s">
        <v>97</v>
      </c>
      <c r="B63" s="178"/>
      <c r="C63" s="178"/>
      <c r="D63" s="178"/>
      <c r="E63" s="178"/>
    </row>
    <row r="64" spans="1:6" ht="18.3" x14ac:dyDescent="0.5">
      <c r="A64" s="158">
        <v>1</v>
      </c>
      <c r="B64" s="84" t="s">
        <v>98</v>
      </c>
      <c r="C64" s="209"/>
      <c r="D64" s="210"/>
      <c r="E64" s="98">
        <v>1</v>
      </c>
    </row>
    <row r="65" spans="1:5" ht="18.3" x14ac:dyDescent="0.5">
      <c r="A65" s="158">
        <v>2</v>
      </c>
      <c r="B65" s="86" t="s">
        <v>99</v>
      </c>
      <c r="C65" s="173" t="s">
        <v>100</v>
      </c>
      <c r="D65" s="173"/>
      <c r="E65" s="98">
        <v>1</v>
      </c>
    </row>
    <row r="66" spans="1:5" ht="18.3" x14ac:dyDescent="0.5">
      <c r="A66" s="158">
        <v>3</v>
      </c>
      <c r="B66" s="84" t="s">
        <v>101</v>
      </c>
      <c r="C66" s="173" t="s">
        <v>102</v>
      </c>
      <c r="D66" s="173"/>
      <c r="E66" s="98">
        <v>3</v>
      </c>
    </row>
    <row r="67" spans="1:5" ht="18.3" x14ac:dyDescent="0.5">
      <c r="A67" s="158">
        <v>4</v>
      </c>
      <c r="B67" s="86" t="s">
        <v>103</v>
      </c>
      <c r="C67" s="173" t="s">
        <v>100</v>
      </c>
      <c r="D67" s="173"/>
      <c r="E67" s="98">
        <v>1</v>
      </c>
    </row>
    <row r="68" spans="1:5" ht="18.3" x14ac:dyDescent="0.5">
      <c r="A68" s="158">
        <v>5</v>
      </c>
      <c r="B68" s="84" t="s">
        <v>104</v>
      </c>
      <c r="C68" s="173" t="s">
        <v>102</v>
      </c>
      <c r="D68" s="173"/>
      <c r="E68" s="98">
        <v>2</v>
      </c>
    </row>
    <row r="69" spans="1:5" ht="18.3" x14ac:dyDescent="0.5">
      <c r="A69" s="158">
        <v>6</v>
      </c>
      <c r="B69" s="86" t="s">
        <v>105</v>
      </c>
      <c r="C69" s="173" t="s">
        <v>100</v>
      </c>
      <c r="D69" s="173"/>
      <c r="E69" s="98">
        <v>1</v>
      </c>
    </row>
    <row r="70" spans="1:5" ht="18.3" x14ac:dyDescent="0.5">
      <c r="A70" s="158">
        <v>7</v>
      </c>
      <c r="B70" s="84" t="s">
        <v>106</v>
      </c>
      <c r="C70" s="173" t="s">
        <v>102</v>
      </c>
      <c r="D70" s="173"/>
      <c r="E70" s="98">
        <v>2</v>
      </c>
    </row>
  </sheetData>
  <mergeCells count="68">
    <mergeCell ref="A1:E1"/>
    <mergeCell ref="A2:E2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7:E27"/>
    <mergeCell ref="A28:A34"/>
    <mergeCell ref="B28:B34"/>
    <mergeCell ref="C42:D42"/>
    <mergeCell ref="C43:D43"/>
    <mergeCell ref="C44:D44"/>
    <mergeCell ref="C33:D33"/>
    <mergeCell ref="C29:D29"/>
    <mergeCell ref="C30:D30"/>
    <mergeCell ref="C31:D31"/>
    <mergeCell ref="C32:D32"/>
    <mergeCell ref="C34:E34"/>
    <mergeCell ref="A35:E35"/>
    <mergeCell ref="C36:D36"/>
    <mergeCell ref="C37:D37"/>
    <mergeCell ref="C38:D38"/>
    <mergeCell ref="C39:D39"/>
    <mergeCell ref="A36:A40"/>
    <mergeCell ref="C40:D40"/>
    <mergeCell ref="B36:B40"/>
    <mergeCell ref="A41:A51"/>
    <mergeCell ref="B41:B51"/>
    <mergeCell ref="C59:D59"/>
    <mergeCell ref="C46:D46"/>
    <mergeCell ref="C52:D52"/>
    <mergeCell ref="C53:D53"/>
    <mergeCell ref="C54:D54"/>
    <mergeCell ref="A55:E55"/>
    <mergeCell ref="C45:D45"/>
    <mergeCell ref="C60:D60"/>
    <mergeCell ref="C61:D61"/>
    <mergeCell ref="C41:D41"/>
    <mergeCell ref="C68:D68"/>
    <mergeCell ref="C69:D69"/>
    <mergeCell ref="C47:D47"/>
    <mergeCell ref="C48:D48"/>
    <mergeCell ref="C49:D49"/>
    <mergeCell ref="C50:D50"/>
    <mergeCell ref="C51:D51"/>
    <mergeCell ref="C57:D57"/>
    <mergeCell ref="C62:D62"/>
    <mergeCell ref="C56:D56"/>
    <mergeCell ref="C58:D58"/>
    <mergeCell ref="C70:D70"/>
    <mergeCell ref="C66:D66"/>
    <mergeCell ref="C67:D67"/>
    <mergeCell ref="A63:E63"/>
    <mergeCell ref="C65:D65"/>
    <mergeCell ref="C64:D64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4" fitToHeight="0" orientation="portrait" r:id="rId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49" zoomScale="130" zoomScaleNormal="130" workbookViewId="0">
      <selection activeCell="H47" sqref="H47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25.84765625" style="3" customWidth="1"/>
    <col min="4" max="4" width="13.59765625" style="4" customWidth="1"/>
    <col min="5" max="5" width="11.5" style="3" customWidth="1"/>
    <col min="6" max="251" width="9" style="6"/>
    <col min="252" max="252" width="6.5" style="6" customWidth="1"/>
    <col min="253" max="253" width="31.25" style="6" customWidth="1"/>
    <col min="254" max="254" width="42.75" style="6" customWidth="1"/>
    <col min="255" max="255" width="51" style="6" customWidth="1"/>
    <col min="256" max="256" width="17.75" style="6" customWidth="1"/>
    <col min="257" max="257" width="13.84765625" style="6" customWidth="1"/>
    <col min="258" max="258" width="12.5" style="6" customWidth="1"/>
    <col min="259" max="260" width="14.5" style="6" customWidth="1"/>
    <col min="261" max="261" width="10.75" style="6" customWidth="1"/>
    <col min="262" max="507" width="9" style="6"/>
    <col min="508" max="508" width="6.5" style="6" customWidth="1"/>
    <col min="509" max="509" width="31.25" style="6" customWidth="1"/>
    <col min="510" max="510" width="42.75" style="6" customWidth="1"/>
    <col min="511" max="511" width="51" style="6" customWidth="1"/>
    <col min="512" max="512" width="17.75" style="6" customWidth="1"/>
    <col min="513" max="513" width="13.84765625" style="6" customWidth="1"/>
    <col min="514" max="514" width="12.5" style="6" customWidth="1"/>
    <col min="515" max="516" width="14.5" style="6" customWidth="1"/>
    <col min="517" max="517" width="10.75" style="6" customWidth="1"/>
    <col min="518" max="763" width="9" style="6"/>
    <col min="764" max="764" width="6.5" style="6" customWidth="1"/>
    <col min="765" max="765" width="31.25" style="6" customWidth="1"/>
    <col min="766" max="766" width="42.75" style="6" customWidth="1"/>
    <col min="767" max="767" width="51" style="6" customWidth="1"/>
    <col min="768" max="768" width="17.75" style="6" customWidth="1"/>
    <col min="769" max="769" width="13.84765625" style="6" customWidth="1"/>
    <col min="770" max="770" width="12.5" style="6" customWidth="1"/>
    <col min="771" max="772" width="14.5" style="6" customWidth="1"/>
    <col min="773" max="773" width="10.75" style="6" customWidth="1"/>
    <col min="774" max="1019" width="9" style="6"/>
    <col min="1020" max="1020" width="6.5" style="6" customWidth="1"/>
    <col min="1021" max="1021" width="31.25" style="6" customWidth="1"/>
    <col min="1022" max="1022" width="42.75" style="6" customWidth="1"/>
    <col min="1023" max="1023" width="51" style="6" customWidth="1"/>
    <col min="1024" max="1024" width="17.75" style="6" customWidth="1"/>
    <col min="1025" max="1025" width="13.84765625" style="6" customWidth="1"/>
    <col min="1026" max="1026" width="12.5" style="6" customWidth="1"/>
    <col min="1027" max="1028" width="14.5" style="6" customWidth="1"/>
    <col min="1029" max="1029" width="10.75" style="6" customWidth="1"/>
    <col min="1030" max="1275" width="9" style="6"/>
    <col min="1276" max="1276" width="6.5" style="6" customWidth="1"/>
    <col min="1277" max="1277" width="31.25" style="6" customWidth="1"/>
    <col min="1278" max="1278" width="42.75" style="6" customWidth="1"/>
    <col min="1279" max="1279" width="51" style="6" customWidth="1"/>
    <col min="1280" max="1280" width="17.75" style="6" customWidth="1"/>
    <col min="1281" max="1281" width="13.84765625" style="6" customWidth="1"/>
    <col min="1282" max="1282" width="12.5" style="6" customWidth="1"/>
    <col min="1283" max="1284" width="14.5" style="6" customWidth="1"/>
    <col min="1285" max="1285" width="10.75" style="6" customWidth="1"/>
    <col min="1286" max="1531" width="9" style="6"/>
    <col min="1532" max="1532" width="6.5" style="6" customWidth="1"/>
    <col min="1533" max="1533" width="31.25" style="6" customWidth="1"/>
    <col min="1534" max="1534" width="42.75" style="6" customWidth="1"/>
    <col min="1535" max="1535" width="51" style="6" customWidth="1"/>
    <col min="1536" max="1536" width="17.75" style="6" customWidth="1"/>
    <col min="1537" max="1537" width="13.84765625" style="6" customWidth="1"/>
    <col min="1538" max="1538" width="12.5" style="6" customWidth="1"/>
    <col min="1539" max="1540" width="14.5" style="6" customWidth="1"/>
    <col min="1541" max="1541" width="10.75" style="6" customWidth="1"/>
    <col min="1542" max="1787" width="9" style="6"/>
    <col min="1788" max="1788" width="6.5" style="6" customWidth="1"/>
    <col min="1789" max="1789" width="31.25" style="6" customWidth="1"/>
    <col min="1790" max="1790" width="42.75" style="6" customWidth="1"/>
    <col min="1791" max="1791" width="51" style="6" customWidth="1"/>
    <col min="1792" max="1792" width="17.75" style="6" customWidth="1"/>
    <col min="1793" max="1793" width="13.84765625" style="6" customWidth="1"/>
    <col min="1794" max="1794" width="12.5" style="6" customWidth="1"/>
    <col min="1795" max="1796" width="14.5" style="6" customWidth="1"/>
    <col min="1797" max="1797" width="10.75" style="6" customWidth="1"/>
    <col min="1798" max="2043" width="9" style="6"/>
    <col min="2044" max="2044" width="6.5" style="6" customWidth="1"/>
    <col min="2045" max="2045" width="31.25" style="6" customWidth="1"/>
    <col min="2046" max="2046" width="42.75" style="6" customWidth="1"/>
    <col min="2047" max="2047" width="51" style="6" customWidth="1"/>
    <col min="2048" max="2048" width="17.75" style="6" customWidth="1"/>
    <col min="2049" max="2049" width="13.84765625" style="6" customWidth="1"/>
    <col min="2050" max="2050" width="12.5" style="6" customWidth="1"/>
    <col min="2051" max="2052" width="14.5" style="6" customWidth="1"/>
    <col min="2053" max="2053" width="10.75" style="6" customWidth="1"/>
    <col min="2054" max="2299" width="9" style="6"/>
    <col min="2300" max="2300" width="6.5" style="6" customWidth="1"/>
    <col min="2301" max="2301" width="31.25" style="6" customWidth="1"/>
    <col min="2302" max="2302" width="42.75" style="6" customWidth="1"/>
    <col min="2303" max="2303" width="51" style="6" customWidth="1"/>
    <col min="2304" max="2304" width="17.75" style="6" customWidth="1"/>
    <col min="2305" max="2305" width="13.84765625" style="6" customWidth="1"/>
    <col min="2306" max="2306" width="12.5" style="6" customWidth="1"/>
    <col min="2307" max="2308" width="14.5" style="6" customWidth="1"/>
    <col min="2309" max="2309" width="10.75" style="6" customWidth="1"/>
    <col min="2310" max="2555" width="9" style="6"/>
    <col min="2556" max="2556" width="6.5" style="6" customWidth="1"/>
    <col min="2557" max="2557" width="31.25" style="6" customWidth="1"/>
    <col min="2558" max="2558" width="42.75" style="6" customWidth="1"/>
    <col min="2559" max="2559" width="51" style="6" customWidth="1"/>
    <col min="2560" max="2560" width="17.75" style="6" customWidth="1"/>
    <col min="2561" max="2561" width="13.84765625" style="6" customWidth="1"/>
    <col min="2562" max="2562" width="12.5" style="6" customWidth="1"/>
    <col min="2563" max="2564" width="14.5" style="6" customWidth="1"/>
    <col min="2565" max="2565" width="10.75" style="6" customWidth="1"/>
    <col min="2566" max="2811" width="9" style="6"/>
    <col min="2812" max="2812" width="6.5" style="6" customWidth="1"/>
    <col min="2813" max="2813" width="31.25" style="6" customWidth="1"/>
    <col min="2814" max="2814" width="42.75" style="6" customWidth="1"/>
    <col min="2815" max="2815" width="51" style="6" customWidth="1"/>
    <col min="2816" max="2816" width="17.75" style="6" customWidth="1"/>
    <col min="2817" max="2817" width="13.84765625" style="6" customWidth="1"/>
    <col min="2818" max="2818" width="12.5" style="6" customWidth="1"/>
    <col min="2819" max="2820" width="14.5" style="6" customWidth="1"/>
    <col min="2821" max="2821" width="10.75" style="6" customWidth="1"/>
    <col min="2822" max="3067" width="9" style="6"/>
    <col min="3068" max="3068" width="6.5" style="6" customWidth="1"/>
    <col min="3069" max="3069" width="31.25" style="6" customWidth="1"/>
    <col min="3070" max="3070" width="42.75" style="6" customWidth="1"/>
    <col min="3071" max="3071" width="51" style="6" customWidth="1"/>
    <col min="3072" max="3072" width="17.75" style="6" customWidth="1"/>
    <col min="3073" max="3073" width="13.84765625" style="6" customWidth="1"/>
    <col min="3074" max="3074" width="12.5" style="6" customWidth="1"/>
    <col min="3075" max="3076" width="14.5" style="6" customWidth="1"/>
    <col min="3077" max="3077" width="10.75" style="6" customWidth="1"/>
    <col min="3078" max="3323" width="9" style="6"/>
    <col min="3324" max="3324" width="6.5" style="6" customWidth="1"/>
    <col min="3325" max="3325" width="31.25" style="6" customWidth="1"/>
    <col min="3326" max="3326" width="42.75" style="6" customWidth="1"/>
    <col min="3327" max="3327" width="51" style="6" customWidth="1"/>
    <col min="3328" max="3328" width="17.75" style="6" customWidth="1"/>
    <col min="3329" max="3329" width="13.84765625" style="6" customWidth="1"/>
    <col min="3330" max="3330" width="12.5" style="6" customWidth="1"/>
    <col min="3331" max="3332" width="14.5" style="6" customWidth="1"/>
    <col min="3333" max="3333" width="10.75" style="6" customWidth="1"/>
    <col min="3334" max="3579" width="9" style="6"/>
    <col min="3580" max="3580" width="6.5" style="6" customWidth="1"/>
    <col min="3581" max="3581" width="31.25" style="6" customWidth="1"/>
    <col min="3582" max="3582" width="42.75" style="6" customWidth="1"/>
    <col min="3583" max="3583" width="51" style="6" customWidth="1"/>
    <col min="3584" max="3584" width="17.75" style="6" customWidth="1"/>
    <col min="3585" max="3585" width="13.84765625" style="6" customWidth="1"/>
    <col min="3586" max="3586" width="12.5" style="6" customWidth="1"/>
    <col min="3587" max="3588" width="14.5" style="6" customWidth="1"/>
    <col min="3589" max="3589" width="10.75" style="6" customWidth="1"/>
    <col min="3590" max="3835" width="9" style="6"/>
    <col min="3836" max="3836" width="6.5" style="6" customWidth="1"/>
    <col min="3837" max="3837" width="31.25" style="6" customWidth="1"/>
    <col min="3838" max="3838" width="42.75" style="6" customWidth="1"/>
    <col min="3839" max="3839" width="51" style="6" customWidth="1"/>
    <col min="3840" max="3840" width="17.75" style="6" customWidth="1"/>
    <col min="3841" max="3841" width="13.84765625" style="6" customWidth="1"/>
    <col min="3842" max="3842" width="12.5" style="6" customWidth="1"/>
    <col min="3843" max="3844" width="14.5" style="6" customWidth="1"/>
    <col min="3845" max="3845" width="10.75" style="6" customWidth="1"/>
    <col min="3846" max="4091" width="9" style="6"/>
    <col min="4092" max="4092" width="6.5" style="6" customWidth="1"/>
    <col min="4093" max="4093" width="31.25" style="6" customWidth="1"/>
    <col min="4094" max="4094" width="42.75" style="6" customWidth="1"/>
    <col min="4095" max="4095" width="51" style="6" customWidth="1"/>
    <col min="4096" max="4096" width="17.75" style="6" customWidth="1"/>
    <col min="4097" max="4097" width="13.84765625" style="6" customWidth="1"/>
    <col min="4098" max="4098" width="12.5" style="6" customWidth="1"/>
    <col min="4099" max="4100" width="14.5" style="6" customWidth="1"/>
    <col min="4101" max="4101" width="10.75" style="6" customWidth="1"/>
    <col min="4102" max="4347" width="9" style="6"/>
    <col min="4348" max="4348" width="6.5" style="6" customWidth="1"/>
    <col min="4349" max="4349" width="31.25" style="6" customWidth="1"/>
    <col min="4350" max="4350" width="42.75" style="6" customWidth="1"/>
    <col min="4351" max="4351" width="51" style="6" customWidth="1"/>
    <col min="4352" max="4352" width="17.75" style="6" customWidth="1"/>
    <col min="4353" max="4353" width="13.84765625" style="6" customWidth="1"/>
    <col min="4354" max="4354" width="12.5" style="6" customWidth="1"/>
    <col min="4355" max="4356" width="14.5" style="6" customWidth="1"/>
    <col min="4357" max="4357" width="10.75" style="6" customWidth="1"/>
    <col min="4358" max="4603" width="9" style="6"/>
    <col min="4604" max="4604" width="6.5" style="6" customWidth="1"/>
    <col min="4605" max="4605" width="31.25" style="6" customWidth="1"/>
    <col min="4606" max="4606" width="42.75" style="6" customWidth="1"/>
    <col min="4607" max="4607" width="51" style="6" customWidth="1"/>
    <col min="4608" max="4608" width="17.75" style="6" customWidth="1"/>
    <col min="4609" max="4609" width="13.84765625" style="6" customWidth="1"/>
    <col min="4610" max="4610" width="12.5" style="6" customWidth="1"/>
    <col min="4611" max="4612" width="14.5" style="6" customWidth="1"/>
    <col min="4613" max="4613" width="10.75" style="6" customWidth="1"/>
    <col min="4614" max="4859" width="9" style="6"/>
    <col min="4860" max="4860" width="6.5" style="6" customWidth="1"/>
    <col min="4861" max="4861" width="31.25" style="6" customWidth="1"/>
    <col min="4862" max="4862" width="42.75" style="6" customWidth="1"/>
    <col min="4863" max="4863" width="51" style="6" customWidth="1"/>
    <col min="4864" max="4864" width="17.75" style="6" customWidth="1"/>
    <col min="4865" max="4865" width="13.84765625" style="6" customWidth="1"/>
    <col min="4866" max="4866" width="12.5" style="6" customWidth="1"/>
    <col min="4867" max="4868" width="14.5" style="6" customWidth="1"/>
    <col min="4869" max="4869" width="10.75" style="6" customWidth="1"/>
    <col min="4870" max="5115" width="9" style="6"/>
    <col min="5116" max="5116" width="6.5" style="6" customWidth="1"/>
    <col min="5117" max="5117" width="31.25" style="6" customWidth="1"/>
    <col min="5118" max="5118" width="42.75" style="6" customWidth="1"/>
    <col min="5119" max="5119" width="51" style="6" customWidth="1"/>
    <col min="5120" max="5120" width="17.75" style="6" customWidth="1"/>
    <col min="5121" max="5121" width="13.84765625" style="6" customWidth="1"/>
    <col min="5122" max="5122" width="12.5" style="6" customWidth="1"/>
    <col min="5123" max="5124" width="14.5" style="6" customWidth="1"/>
    <col min="5125" max="5125" width="10.75" style="6" customWidth="1"/>
    <col min="5126" max="5371" width="9" style="6"/>
    <col min="5372" max="5372" width="6.5" style="6" customWidth="1"/>
    <col min="5373" max="5373" width="31.25" style="6" customWidth="1"/>
    <col min="5374" max="5374" width="42.75" style="6" customWidth="1"/>
    <col min="5375" max="5375" width="51" style="6" customWidth="1"/>
    <col min="5376" max="5376" width="17.75" style="6" customWidth="1"/>
    <col min="5377" max="5377" width="13.84765625" style="6" customWidth="1"/>
    <col min="5378" max="5378" width="12.5" style="6" customWidth="1"/>
    <col min="5379" max="5380" width="14.5" style="6" customWidth="1"/>
    <col min="5381" max="5381" width="10.75" style="6" customWidth="1"/>
    <col min="5382" max="5627" width="9" style="6"/>
    <col min="5628" max="5628" width="6.5" style="6" customWidth="1"/>
    <col min="5629" max="5629" width="31.25" style="6" customWidth="1"/>
    <col min="5630" max="5630" width="42.75" style="6" customWidth="1"/>
    <col min="5631" max="5631" width="51" style="6" customWidth="1"/>
    <col min="5632" max="5632" width="17.75" style="6" customWidth="1"/>
    <col min="5633" max="5633" width="13.84765625" style="6" customWidth="1"/>
    <col min="5634" max="5634" width="12.5" style="6" customWidth="1"/>
    <col min="5635" max="5636" width="14.5" style="6" customWidth="1"/>
    <col min="5637" max="5637" width="10.75" style="6" customWidth="1"/>
    <col min="5638" max="5883" width="9" style="6"/>
    <col min="5884" max="5884" width="6.5" style="6" customWidth="1"/>
    <col min="5885" max="5885" width="31.25" style="6" customWidth="1"/>
    <col min="5886" max="5886" width="42.75" style="6" customWidth="1"/>
    <col min="5887" max="5887" width="51" style="6" customWidth="1"/>
    <col min="5888" max="5888" width="17.75" style="6" customWidth="1"/>
    <col min="5889" max="5889" width="13.84765625" style="6" customWidth="1"/>
    <col min="5890" max="5890" width="12.5" style="6" customWidth="1"/>
    <col min="5891" max="5892" width="14.5" style="6" customWidth="1"/>
    <col min="5893" max="5893" width="10.75" style="6" customWidth="1"/>
    <col min="5894" max="6139" width="9" style="6"/>
    <col min="6140" max="6140" width="6.5" style="6" customWidth="1"/>
    <col min="6141" max="6141" width="31.25" style="6" customWidth="1"/>
    <col min="6142" max="6142" width="42.75" style="6" customWidth="1"/>
    <col min="6143" max="6143" width="51" style="6" customWidth="1"/>
    <col min="6144" max="6144" width="17.75" style="6" customWidth="1"/>
    <col min="6145" max="6145" width="13.84765625" style="6" customWidth="1"/>
    <col min="6146" max="6146" width="12.5" style="6" customWidth="1"/>
    <col min="6147" max="6148" width="14.5" style="6" customWidth="1"/>
    <col min="6149" max="6149" width="10.75" style="6" customWidth="1"/>
    <col min="6150" max="6395" width="9" style="6"/>
    <col min="6396" max="6396" width="6.5" style="6" customWidth="1"/>
    <col min="6397" max="6397" width="31.25" style="6" customWidth="1"/>
    <col min="6398" max="6398" width="42.75" style="6" customWidth="1"/>
    <col min="6399" max="6399" width="51" style="6" customWidth="1"/>
    <col min="6400" max="6400" width="17.75" style="6" customWidth="1"/>
    <col min="6401" max="6401" width="13.84765625" style="6" customWidth="1"/>
    <col min="6402" max="6402" width="12.5" style="6" customWidth="1"/>
    <col min="6403" max="6404" width="14.5" style="6" customWidth="1"/>
    <col min="6405" max="6405" width="10.75" style="6" customWidth="1"/>
    <col min="6406" max="6651" width="9" style="6"/>
    <col min="6652" max="6652" width="6.5" style="6" customWidth="1"/>
    <col min="6653" max="6653" width="31.25" style="6" customWidth="1"/>
    <col min="6654" max="6654" width="42.75" style="6" customWidth="1"/>
    <col min="6655" max="6655" width="51" style="6" customWidth="1"/>
    <col min="6656" max="6656" width="17.75" style="6" customWidth="1"/>
    <col min="6657" max="6657" width="13.84765625" style="6" customWidth="1"/>
    <col min="6658" max="6658" width="12.5" style="6" customWidth="1"/>
    <col min="6659" max="6660" width="14.5" style="6" customWidth="1"/>
    <col min="6661" max="6661" width="10.75" style="6" customWidth="1"/>
    <col min="6662" max="6907" width="9" style="6"/>
    <col min="6908" max="6908" width="6.5" style="6" customWidth="1"/>
    <col min="6909" max="6909" width="31.25" style="6" customWidth="1"/>
    <col min="6910" max="6910" width="42.75" style="6" customWidth="1"/>
    <col min="6911" max="6911" width="51" style="6" customWidth="1"/>
    <col min="6912" max="6912" width="17.75" style="6" customWidth="1"/>
    <col min="6913" max="6913" width="13.84765625" style="6" customWidth="1"/>
    <col min="6914" max="6914" width="12.5" style="6" customWidth="1"/>
    <col min="6915" max="6916" width="14.5" style="6" customWidth="1"/>
    <col min="6917" max="6917" width="10.75" style="6" customWidth="1"/>
    <col min="6918" max="7163" width="9" style="6"/>
    <col min="7164" max="7164" width="6.5" style="6" customWidth="1"/>
    <col min="7165" max="7165" width="31.25" style="6" customWidth="1"/>
    <col min="7166" max="7166" width="42.75" style="6" customWidth="1"/>
    <col min="7167" max="7167" width="51" style="6" customWidth="1"/>
    <col min="7168" max="7168" width="17.75" style="6" customWidth="1"/>
    <col min="7169" max="7169" width="13.84765625" style="6" customWidth="1"/>
    <col min="7170" max="7170" width="12.5" style="6" customWidth="1"/>
    <col min="7171" max="7172" width="14.5" style="6" customWidth="1"/>
    <col min="7173" max="7173" width="10.75" style="6" customWidth="1"/>
    <col min="7174" max="7419" width="9" style="6"/>
    <col min="7420" max="7420" width="6.5" style="6" customWidth="1"/>
    <col min="7421" max="7421" width="31.25" style="6" customWidth="1"/>
    <col min="7422" max="7422" width="42.75" style="6" customWidth="1"/>
    <col min="7423" max="7423" width="51" style="6" customWidth="1"/>
    <col min="7424" max="7424" width="17.75" style="6" customWidth="1"/>
    <col min="7425" max="7425" width="13.84765625" style="6" customWidth="1"/>
    <col min="7426" max="7426" width="12.5" style="6" customWidth="1"/>
    <col min="7427" max="7428" width="14.5" style="6" customWidth="1"/>
    <col min="7429" max="7429" width="10.75" style="6" customWidth="1"/>
    <col min="7430" max="7675" width="9" style="6"/>
    <col min="7676" max="7676" width="6.5" style="6" customWidth="1"/>
    <col min="7677" max="7677" width="31.25" style="6" customWidth="1"/>
    <col min="7678" max="7678" width="42.75" style="6" customWidth="1"/>
    <col min="7679" max="7679" width="51" style="6" customWidth="1"/>
    <col min="7680" max="7680" width="17.75" style="6" customWidth="1"/>
    <col min="7681" max="7681" width="13.84765625" style="6" customWidth="1"/>
    <col min="7682" max="7682" width="12.5" style="6" customWidth="1"/>
    <col min="7683" max="7684" width="14.5" style="6" customWidth="1"/>
    <col min="7685" max="7685" width="10.75" style="6" customWidth="1"/>
    <col min="7686" max="7931" width="9" style="6"/>
    <col min="7932" max="7932" width="6.5" style="6" customWidth="1"/>
    <col min="7933" max="7933" width="31.25" style="6" customWidth="1"/>
    <col min="7934" max="7934" width="42.75" style="6" customWidth="1"/>
    <col min="7935" max="7935" width="51" style="6" customWidth="1"/>
    <col min="7936" max="7936" width="17.75" style="6" customWidth="1"/>
    <col min="7937" max="7937" width="13.84765625" style="6" customWidth="1"/>
    <col min="7938" max="7938" width="12.5" style="6" customWidth="1"/>
    <col min="7939" max="7940" width="14.5" style="6" customWidth="1"/>
    <col min="7941" max="7941" width="10.75" style="6" customWidth="1"/>
    <col min="7942" max="8187" width="9" style="6"/>
    <col min="8188" max="8188" width="6.5" style="6" customWidth="1"/>
    <col min="8189" max="8189" width="31.25" style="6" customWidth="1"/>
    <col min="8190" max="8190" width="42.75" style="6" customWidth="1"/>
    <col min="8191" max="8191" width="51" style="6" customWidth="1"/>
    <col min="8192" max="8192" width="17.75" style="6" customWidth="1"/>
    <col min="8193" max="8193" width="13.84765625" style="6" customWidth="1"/>
    <col min="8194" max="8194" width="12.5" style="6" customWidth="1"/>
    <col min="8195" max="8196" width="14.5" style="6" customWidth="1"/>
    <col min="8197" max="8197" width="10.75" style="6" customWidth="1"/>
    <col min="8198" max="8443" width="9" style="6"/>
    <col min="8444" max="8444" width="6.5" style="6" customWidth="1"/>
    <col min="8445" max="8445" width="31.25" style="6" customWidth="1"/>
    <col min="8446" max="8446" width="42.75" style="6" customWidth="1"/>
    <col min="8447" max="8447" width="51" style="6" customWidth="1"/>
    <col min="8448" max="8448" width="17.75" style="6" customWidth="1"/>
    <col min="8449" max="8449" width="13.84765625" style="6" customWidth="1"/>
    <col min="8450" max="8450" width="12.5" style="6" customWidth="1"/>
    <col min="8451" max="8452" width="14.5" style="6" customWidth="1"/>
    <col min="8453" max="8453" width="10.75" style="6" customWidth="1"/>
    <col min="8454" max="8699" width="9" style="6"/>
    <col min="8700" max="8700" width="6.5" style="6" customWidth="1"/>
    <col min="8701" max="8701" width="31.25" style="6" customWidth="1"/>
    <col min="8702" max="8702" width="42.75" style="6" customWidth="1"/>
    <col min="8703" max="8703" width="51" style="6" customWidth="1"/>
    <col min="8704" max="8704" width="17.75" style="6" customWidth="1"/>
    <col min="8705" max="8705" width="13.84765625" style="6" customWidth="1"/>
    <col min="8706" max="8706" width="12.5" style="6" customWidth="1"/>
    <col min="8707" max="8708" width="14.5" style="6" customWidth="1"/>
    <col min="8709" max="8709" width="10.75" style="6" customWidth="1"/>
    <col min="8710" max="8955" width="9" style="6"/>
    <col min="8956" max="8956" width="6.5" style="6" customWidth="1"/>
    <col min="8957" max="8957" width="31.25" style="6" customWidth="1"/>
    <col min="8958" max="8958" width="42.75" style="6" customWidth="1"/>
    <col min="8959" max="8959" width="51" style="6" customWidth="1"/>
    <col min="8960" max="8960" width="17.75" style="6" customWidth="1"/>
    <col min="8961" max="8961" width="13.84765625" style="6" customWidth="1"/>
    <col min="8962" max="8962" width="12.5" style="6" customWidth="1"/>
    <col min="8963" max="8964" width="14.5" style="6" customWidth="1"/>
    <col min="8965" max="8965" width="10.75" style="6" customWidth="1"/>
    <col min="8966" max="9211" width="9" style="6"/>
    <col min="9212" max="9212" width="6.5" style="6" customWidth="1"/>
    <col min="9213" max="9213" width="31.25" style="6" customWidth="1"/>
    <col min="9214" max="9214" width="42.75" style="6" customWidth="1"/>
    <col min="9215" max="9215" width="51" style="6" customWidth="1"/>
    <col min="9216" max="9216" width="17.75" style="6" customWidth="1"/>
    <col min="9217" max="9217" width="13.84765625" style="6" customWidth="1"/>
    <col min="9218" max="9218" width="12.5" style="6" customWidth="1"/>
    <col min="9219" max="9220" width="14.5" style="6" customWidth="1"/>
    <col min="9221" max="9221" width="10.75" style="6" customWidth="1"/>
    <col min="9222" max="9467" width="9" style="6"/>
    <col min="9468" max="9468" width="6.5" style="6" customWidth="1"/>
    <col min="9469" max="9469" width="31.25" style="6" customWidth="1"/>
    <col min="9470" max="9470" width="42.75" style="6" customWidth="1"/>
    <col min="9471" max="9471" width="51" style="6" customWidth="1"/>
    <col min="9472" max="9472" width="17.75" style="6" customWidth="1"/>
    <col min="9473" max="9473" width="13.84765625" style="6" customWidth="1"/>
    <col min="9474" max="9474" width="12.5" style="6" customWidth="1"/>
    <col min="9475" max="9476" width="14.5" style="6" customWidth="1"/>
    <col min="9477" max="9477" width="10.75" style="6" customWidth="1"/>
    <col min="9478" max="9723" width="9" style="6"/>
    <col min="9724" max="9724" width="6.5" style="6" customWidth="1"/>
    <col min="9725" max="9725" width="31.25" style="6" customWidth="1"/>
    <col min="9726" max="9726" width="42.75" style="6" customWidth="1"/>
    <col min="9727" max="9727" width="51" style="6" customWidth="1"/>
    <col min="9728" max="9728" width="17.75" style="6" customWidth="1"/>
    <col min="9729" max="9729" width="13.84765625" style="6" customWidth="1"/>
    <col min="9730" max="9730" width="12.5" style="6" customWidth="1"/>
    <col min="9731" max="9732" width="14.5" style="6" customWidth="1"/>
    <col min="9733" max="9733" width="10.75" style="6" customWidth="1"/>
    <col min="9734" max="9979" width="9" style="6"/>
    <col min="9980" max="9980" width="6.5" style="6" customWidth="1"/>
    <col min="9981" max="9981" width="31.25" style="6" customWidth="1"/>
    <col min="9982" max="9982" width="42.75" style="6" customWidth="1"/>
    <col min="9983" max="9983" width="51" style="6" customWidth="1"/>
    <col min="9984" max="9984" width="17.75" style="6" customWidth="1"/>
    <col min="9985" max="9985" width="13.84765625" style="6" customWidth="1"/>
    <col min="9986" max="9986" width="12.5" style="6" customWidth="1"/>
    <col min="9987" max="9988" width="14.5" style="6" customWidth="1"/>
    <col min="9989" max="9989" width="10.75" style="6" customWidth="1"/>
    <col min="9990" max="10235" width="9" style="6"/>
    <col min="10236" max="10236" width="6.5" style="6" customWidth="1"/>
    <col min="10237" max="10237" width="31.25" style="6" customWidth="1"/>
    <col min="10238" max="10238" width="42.75" style="6" customWidth="1"/>
    <col min="10239" max="10239" width="51" style="6" customWidth="1"/>
    <col min="10240" max="10240" width="17.75" style="6" customWidth="1"/>
    <col min="10241" max="10241" width="13.84765625" style="6" customWidth="1"/>
    <col min="10242" max="10242" width="12.5" style="6" customWidth="1"/>
    <col min="10243" max="10244" width="14.5" style="6" customWidth="1"/>
    <col min="10245" max="10245" width="10.75" style="6" customWidth="1"/>
    <col min="10246" max="10491" width="9" style="6"/>
    <col min="10492" max="10492" width="6.5" style="6" customWidth="1"/>
    <col min="10493" max="10493" width="31.25" style="6" customWidth="1"/>
    <col min="10494" max="10494" width="42.75" style="6" customWidth="1"/>
    <col min="10495" max="10495" width="51" style="6" customWidth="1"/>
    <col min="10496" max="10496" width="17.75" style="6" customWidth="1"/>
    <col min="10497" max="10497" width="13.84765625" style="6" customWidth="1"/>
    <col min="10498" max="10498" width="12.5" style="6" customWidth="1"/>
    <col min="10499" max="10500" width="14.5" style="6" customWidth="1"/>
    <col min="10501" max="10501" width="10.75" style="6" customWidth="1"/>
    <col min="10502" max="10747" width="9" style="6"/>
    <col min="10748" max="10748" width="6.5" style="6" customWidth="1"/>
    <col min="10749" max="10749" width="31.25" style="6" customWidth="1"/>
    <col min="10750" max="10750" width="42.75" style="6" customWidth="1"/>
    <col min="10751" max="10751" width="51" style="6" customWidth="1"/>
    <col min="10752" max="10752" width="17.75" style="6" customWidth="1"/>
    <col min="10753" max="10753" width="13.84765625" style="6" customWidth="1"/>
    <col min="10754" max="10754" width="12.5" style="6" customWidth="1"/>
    <col min="10755" max="10756" width="14.5" style="6" customWidth="1"/>
    <col min="10757" max="10757" width="10.75" style="6" customWidth="1"/>
    <col min="10758" max="11003" width="9" style="6"/>
    <col min="11004" max="11004" width="6.5" style="6" customWidth="1"/>
    <col min="11005" max="11005" width="31.25" style="6" customWidth="1"/>
    <col min="11006" max="11006" width="42.75" style="6" customWidth="1"/>
    <col min="11007" max="11007" width="51" style="6" customWidth="1"/>
    <col min="11008" max="11008" width="17.75" style="6" customWidth="1"/>
    <col min="11009" max="11009" width="13.84765625" style="6" customWidth="1"/>
    <col min="11010" max="11010" width="12.5" style="6" customWidth="1"/>
    <col min="11011" max="11012" width="14.5" style="6" customWidth="1"/>
    <col min="11013" max="11013" width="10.75" style="6" customWidth="1"/>
    <col min="11014" max="11259" width="9" style="6"/>
    <col min="11260" max="11260" width="6.5" style="6" customWidth="1"/>
    <col min="11261" max="11261" width="31.25" style="6" customWidth="1"/>
    <col min="11262" max="11262" width="42.75" style="6" customWidth="1"/>
    <col min="11263" max="11263" width="51" style="6" customWidth="1"/>
    <col min="11264" max="11264" width="17.75" style="6" customWidth="1"/>
    <col min="11265" max="11265" width="13.84765625" style="6" customWidth="1"/>
    <col min="11266" max="11266" width="12.5" style="6" customWidth="1"/>
    <col min="11267" max="11268" width="14.5" style="6" customWidth="1"/>
    <col min="11269" max="11269" width="10.75" style="6" customWidth="1"/>
    <col min="11270" max="11515" width="9" style="6"/>
    <col min="11516" max="11516" width="6.5" style="6" customWidth="1"/>
    <col min="11517" max="11517" width="31.25" style="6" customWidth="1"/>
    <col min="11518" max="11518" width="42.75" style="6" customWidth="1"/>
    <col min="11519" max="11519" width="51" style="6" customWidth="1"/>
    <col min="11520" max="11520" width="17.75" style="6" customWidth="1"/>
    <col min="11521" max="11521" width="13.84765625" style="6" customWidth="1"/>
    <col min="11522" max="11522" width="12.5" style="6" customWidth="1"/>
    <col min="11523" max="11524" width="14.5" style="6" customWidth="1"/>
    <col min="11525" max="11525" width="10.75" style="6" customWidth="1"/>
    <col min="11526" max="11771" width="9" style="6"/>
    <col min="11772" max="11772" width="6.5" style="6" customWidth="1"/>
    <col min="11773" max="11773" width="31.25" style="6" customWidth="1"/>
    <col min="11774" max="11774" width="42.75" style="6" customWidth="1"/>
    <col min="11775" max="11775" width="51" style="6" customWidth="1"/>
    <col min="11776" max="11776" width="17.75" style="6" customWidth="1"/>
    <col min="11777" max="11777" width="13.84765625" style="6" customWidth="1"/>
    <col min="11778" max="11778" width="12.5" style="6" customWidth="1"/>
    <col min="11779" max="11780" width="14.5" style="6" customWidth="1"/>
    <col min="11781" max="11781" width="10.75" style="6" customWidth="1"/>
    <col min="11782" max="12027" width="9" style="6"/>
    <col min="12028" max="12028" width="6.5" style="6" customWidth="1"/>
    <col min="12029" max="12029" width="31.25" style="6" customWidth="1"/>
    <col min="12030" max="12030" width="42.75" style="6" customWidth="1"/>
    <col min="12031" max="12031" width="51" style="6" customWidth="1"/>
    <col min="12032" max="12032" width="17.75" style="6" customWidth="1"/>
    <col min="12033" max="12033" width="13.84765625" style="6" customWidth="1"/>
    <col min="12034" max="12034" width="12.5" style="6" customWidth="1"/>
    <col min="12035" max="12036" width="14.5" style="6" customWidth="1"/>
    <col min="12037" max="12037" width="10.75" style="6" customWidth="1"/>
    <col min="12038" max="12283" width="9" style="6"/>
    <col min="12284" max="12284" width="6.5" style="6" customWidth="1"/>
    <col min="12285" max="12285" width="31.25" style="6" customWidth="1"/>
    <col min="12286" max="12286" width="42.75" style="6" customWidth="1"/>
    <col min="12287" max="12287" width="51" style="6" customWidth="1"/>
    <col min="12288" max="12288" width="17.75" style="6" customWidth="1"/>
    <col min="12289" max="12289" width="13.84765625" style="6" customWidth="1"/>
    <col min="12290" max="12290" width="12.5" style="6" customWidth="1"/>
    <col min="12291" max="12292" width="14.5" style="6" customWidth="1"/>
    <col min="12293" max="12293" width="10.75" style="6" customWidth="1"/>
    <col min="12294" max="12539" width="9" style="6"/>
    <col min="12540" max="12540" width="6.5" style="6" customWidth="1"/>
    <col min="12541" max="12541" width="31.25" style="6" customWidth="1"/>
    <col min="12542" max="12542" width="42.75" style="6" customWidth="1"/>
    <col min="12543" max="12543" width="51" style="6" customWidth="1"/>
    <col min="12544" max="12544" width="17.75" style="6" customWidth="1"/>
    <col min="12545" max="12545" width="13.84765625" style="6" customWidth="1"/>
    <col min="12546" max="12546" width="12.5" style="6" customWidth="1"/>
    <col min="12547" max="12548" width="14.5" style="6" customWidth="1"/>
    <col min="12549" max="12549" width="10.75" style="6" customWidth="1"/>
    <col min="12550" max="12795" width="9" style="6"/>
    <col min="12796" max="12796" width="6.5" style="6" customWidth="1"/>
    <col min="12797" max="12797" width="31.25" style="6" customWidth="1"/>
    <col min="12798" max="12798" width="42.75" style="6" customWidth="1"/>
    <col min="12799" max="12799" width="51" style="6" customWidth="1"/>
    <col min="12800" max="12800" width="17.75" style="6" customWidth="1"/>
    <col min="12801" max="12801" width="13.84765625" style="6" customWidth="1"/>
    <col min="12802" max="12802" width="12.5" style="6" customWidth="1"/>
    <col min="12803" max="12804" width="14.5" style="6" customWidth="1"/>
    <col min="12805" max="12805" width="10.75" style="6" customWidth="1"/>
    <col min="12806" max="13051" width="9" style="6"/>
    <col min="13052" max="13052" width="6.5" style="6" customWidth="1"/>
    <col min="13053" max="13053" width="31.25" style="6" customWidth="1"/>
    <col min="13054" max="13054" width="42.75" style="6" customWidth="1"/>
    <col min="13055" max="13055" width="51" style="6" customWidth="1"/>
    <col min="13056" max="13056" width="17.75" style="6" customWidth="1"/>
    <col min="13057" max="13057" width="13.84765625" style="6" customWidth="1"/>
    <col min="13058" max="13058" width="12.5" style="6" customWidth="1"/>
    <col min="13059" max="13060" width="14.5" style="6" customWidth="1"/>
    <col min="13061" max="13061" width="10.75" style="6" customWidth="1"/>
    <col min="13062" max="13307" width="9" style="6"/>
    <col min="13308" max="13308" width="6.5" style="6" customWidth="1"/>
    <col min="13309" max="13309" width="31.25" style="6" customWidth="1"/>
    <col min="13310" max="13310" width="42.75" style="6" customWidth="1"/>
    <col min="13311" max="13311" width="51" style="6" customWidth="1"/>
    <col min="13312" max="13312" width="17.75" style="6" customWidth="1"/>
    <col min="13313" max="13313" width="13.84765625" style="6" customWidth="1"/>
    <col min="13314" max="13314" width="12.5" style="6" customWidth="1"/>
    <col min="13315" max="13316" width="14.5" style="6" customWidth="1"/>
    <col min="13317" max="13317" width="10.75" style="6" customWidth="1"/>
    <col min="13318" max="13563" width="9" style="6"/>
    <col min="13564" max="13564" width="6.5" style="6" customWidth="1"/>
    <col min="13565" max="13565" width="31.25" style="6" customWidth="1"/>
    <col min="13566" max="13566" width="42.75" style="6" customWidth="1"/>
    <col min="13567" max="13567" width="51" style="6" customWidth="1"/>
    <col min="13568" max="13568" width="17.75" style="6" customWidth="1"/>
    <col min="13569" max="13569" width="13.84765625" style="6" customWidth="1"/>
    <col min="13570" max="13570" width="12.5" style="6" customWidth="1"/>
    <col min="13571" max="13572" width="14.5" style="6" customWidth="1"/>
    <col min="13573" max="13573" width="10.75" style="6" customWidth="1"/>
    <col min="13574" max="13819" width="9" style="6"/>
    <col min="13820" max="13820" width="6.5" style="6" customWidth="1"/>
    <col min="13821" max="13821" width="31.25" style="6" customWidth="1"/>
    <col min="13822" max="13822" width="42.75" style="6" customWidth="1"/>
    <col min="13823" max="13823" width="51" style="6" customWidth="1"/>
    <col min="13824" max="13824" width="17.75" style="6" customWidth="1"/>
    <col min="13825" max="13825" width="13.84765625" style="6" customWidth="1"/>
    <col min="13826" max="13826" width="12.5" style="6" customWidth="1"/>
    <col min="13827" max="13828" width="14.5" style="6" customWidth="1"/>
    <col min="13829" max="13829" width="10.75" style="6" customWidth="1"/>
    <col min="13830" max="14075" width="9" style="6"/>
    <col min="14076" max="14076" width="6.5" style="6" customWidth="1"/>
    <col min="14077" max="14077" width="31.25" style="6" customWidth="1"/>
    <col min="14078" max="14078" width="42.75" style="6" customWidth="1"/>
    <col min="14079" max="14079" width="51" style="6" customWidth="1"/>
    <col min="14080" max="14080" width="17.75" style="6" customWidth="1"/>
    <col min="14081" max="14081" width="13.84765625" style="6" customWidth="1"/>
    <col min="14082" max="14082" width="12.5" style="6" customWidth="1"/>
    <col min="14083" max="14084" width="14.5" style="6" customWidth="1"/>
    <col min="14085" max="14085" width="10.75" style="6" customWidth="1"/>
    <col min="14086" max="14331" width="9" style="6"/>
    <col min="14332" max="14332" width="6.5" style="6" customWidth="1"/>
    <col min="14333" max="14333" width="31.25" style="6" customWidth="1"/>
    <col min="14334" max="14334" width="42.75" style="6" customWidth="1"/>
    <col min="14335" max="14335" width="51" style="6" customWidth="1"/>
    <col min="14336" max="14336" width="17.75" style="6" customWidth="1"/>
    <col min="14337" max="14337" width="13.84765625" style="6" customWidth="1"/>
    <col min="14338" max="14338" width="12.5" style="6" customWidth="1"/>
    <col min="14339" max="14340" width="14.5" style="6" customWidth="1"/>
    <col min="14341" max="14341" width="10.75" style="6" customWidth="1"/>
    <col min="14342" max="14587" width="9" style="6"/>
    <col min="14588" max="14588" width="6.5" style="6" customWidth="1"/>
    <col min="14589" max="14589" width="31.25" style="6" customWidth="1"/>
    <col min="14590" max="14590" width="42.75" style="6" customWidth="1"/>
    <col min="14591" max="14591" width="51" style="6" customWidth="1"/>
    <col min="14592" max="14592" width="17.75" style="6" customWidth="1"/>
    <col min="14593" max="14593" width="13.84765625" style="6" customWidth="1"/>
    <col min="14594" max="14594" width="12.5" style="6" customWidth="1"/>
    <col min="14595" max="14596" width="14.5" style="6" customWidth="1"/>
    <col min="14597" max="14597" width="10.75" style="6" customWidth="1"/>
    <col min="14598" max="14843" width="9" style="6"/>
    <col min="14844" max="14844" width="6.5" style="6" customWidth="1"/>
    <col min="14845" max="14845" width="31.25" style="6" customWidth="1"/>
    <col min="14846" max="14846" width="42.75" style="6" customWidth="1"/>
    <col min="14847" max="14847" width="51" style="6" customWidth="1"/>
    <col min="14848" max="14848" width="17.75" style="6" customWidth="1"/>
    <col min="14849" max="14849" width="13.84765625" style="6" customWidth="1"/>
    <col min="14850" max="14850" width="12.5" style="6" customWidth="1"/>
    <col min="14851" max="14852" width="14.5" style="6" customWidth="1"/>
    <col min="14853" max="14853" width="10.75" style="6" customWidth="1"/>
    <col min="14854" max="15099" width="9" style="6"/>
    <col min="15100" max="15100" width="6.5" style="6" customWidth="1"/>
    <col min="15101" max="15101" width="31.25" style="6" customWidth="1"/>
    <col min="15102" max="15102" width="42.75" style="6" customWidth="1"/>
    <col min="15103" max="15103" width="51" style="6" customWidth="1"/>
    <col min="15104" max="15104" width="17.75" style="6" customWidth="1"/>
    <col min="15105" max="15105" width="13.84765625" style="6" customWidth="1"/>
    <col min="15106" max="15106" width="12.5" style="6" customWidth="1"/>
    <col min="15107" max="15108" width="14.5" style="6" customWidth="1"/>
    <col min="15109" max="15109" width="10.75" style="6" customWidth="1"/>
    <col min="15110" max="15355" width="9" style="6"/>
    <col min="15356" max="15356" width="6.5" style="6" customWidth="1"/>
    <col min="15357" max="15357" width="31.25" style="6" customWidth="1"/>
    <col min="15358" max="15358" width="42.75" style="6" customWidth="1"/>
    <col min="15359" max="15359" width="51" style="6" customWidth="1"/>
    <col min="15360" max="15360" width="17.75" style="6" customWidth="1"/>
    <col min="15361" max="15361" width="13.84765625" style="6" customWidth="1"/>
    <col min="15362" max="15362" width="12.5" style="6" customWidth="1"/>
    <col min="15363" max="15364" width="14.5" style="6" customWidth="1"/>
    <col min="15365" max="15365" width="10.75" style="6" customWidth="1"/>
    <col min="15366" max="15611" width="9" style="6"/>
    <col min="15612" max="15612" width="6.5" style="6" customWidth="1"/>
    <col min="15613" max="15613" width="31.25" style="6" customWidth="1"/>
    <col min="15614" max="15614" width="42.75" style="6" customWidth="1"/>
    <col min="15615" max="15615" width="51" style="6" customWidth="1"/>
    <col min="15616" max="15616" width="17.75" style="6" customWidth="1"/>
    <col min="15617" max="15617" width="13.84765625" style="6" customWidth="1"/>
    <col min="15618" max="15618" width="12.5" style="6" customWidth="1"/>
    <col min="15619" max="15620" width="14.5" style="6" customWidth="1"/>
    <col min="15621" max="15621" width="10.75" style="6" customWidth="1"/>
    <col min="15622" max="15867" width="9" style="6"/>
    <col min="15868" max="15868" width="6.5" style="6" customWidth="1"/>
    <col min="15869" max="15869" width="31.25" style="6" customWidth="1"/>
    <col min="15870" max="15870" width="42.75" style="6" customWidth="1"/>
    <col min="15871" max="15871" width="51" style="6" customWidth="1"/>
    <col min="15872" max="15872" width="17.75" style="6" customWidth="1"/>
    <col min="15873" max="15873" width="13.84765625" style="6" customWidth="1"/>
    <col min="15874" max="15874" width="12.5" style="6" customWidth="1"/>
    <col min="15875" max="15876" width="14.5" style="6" customWidth="1"/>
    <col min="15877" max="15877" width="10.75" style="6" customWidth="1"/>
    <col min="15878" max="16123" width="9" style="6"/>
    <col min="16124" max="16124" width="6.5" style="6" customWidth="1"/>
    <col min="16125" max="16125" width="31.25" style="6" customWidth="1"/>
    <col min="16126" max="16126" width="42.75" style="6" customWidth="1"/>
    <col min="16127" max="16127" width="51" style="6" customWidth="1"/>
    <col min="16128" max="16128" width="17.75" style="6" customWidth="1"/>
    <col min="16129" max="16129" width="13.84765625" style="6" customWidth="1"/>
    <col min="16130" max="16130" width="12.5" style="6" customWidth="1"/>
    <col min="16131" max="16132" width="14.5" style="6" customWidth="1"/>
    <col min="16133" max="16133" width="10.75" style="6" customWidth="1"/>
    <col min="16134" max="16384" width="9" style="6"/>
  </cols>
  <sheetData>
    <row r="1" spans="1:5" ht="32.4" x14ac:dyDescent="0.5">
      <c r="A1" s="203" t="s">
        <v>201</v>
      </c>
      <c r="B1" s="204"/>
      <c r="C1" s="204"/>
      <c r="D1" s="204"/>
      <c r="E1" s="204"/>
    </row>
    <row r="2" spans="1:5" ht="18.3" x14ac:dyDescent="0.5">
      <c r="A2" s="205" t="s">
        <v>202</v>
      </c>
      <c r="B2" s="205"/>
      <c r="C2" s="205"/>
      <c r="D2" s="205"/>
      <c r="E2" s="205"/>
    </row>
    <row r="3" spans="1:5" ht="18" customHeight="1" x14ac:dyDescent="0.5">
      <c r="A3" s="206" t="s">
        <v>1</v>
      </c>
      <c r="B3" s="247"/>
      <c r="C3" s="247"/>
      <c r="D3" s="247"/>
      <c r="E3" s="247"/>
    </row>
    <row r="4" spans="1:5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5" ht="18.3" x14ac:dyDescent="0.5">
      <c r="A5" s="15">
        <v>1</v>
      </c>
      <c r="B5" s="16" t="s">
        <v>156</v>
      </c>
      <c r="C5" s="17" t="s">
        <v>203</v>
      </c>
      <c r="D5" s="18" t="s">
        <v>204</v>
      </c>
      <c r="E5" s="19">
        <f>16*3.6</f>
        <v>57.6</v>
      </c>
    </row>
    <row r="6" spans="1:5" s="44" customFormat="1" ht="18.3" x14ac:dyDescent="0.5">
      <c r="A6" s="66">
        <v>2</v>
      </c>
      <c r="B6" s="157" t="s">
        <v>16</v>
      </c>
      <c r="C6" s="154"/>
      <c r="D6" s="18" t="s">
        <v>204</v>
      </c>
      <c r="E6" s="19">
        <f>16*3.6</f>
        <v>57.6</v>
      </c>
    </row>
    <row r="7" spans="1:5" ht="18.3" x14ac:dyDescent="0.5">
      <c r="A7" s="15">
        <v>3</v>
      </c>
      <c r="B7" s="22" t="s">
        <v>21</v>
      </c>
      <c r="C7" s="148" t="s">
        <v>22</v>
      </c>
      <c r="D7" s="18" t="s">
        <v>159</v>
      </c>
      <c r="E7" s="21">
        <v>2</v>
      </c>
    </row>
    <row r="8" spans="1:5" ht="18" customHeight="1" x14ac:dyDescent="0.5">
      <c r="A8" s="206" t="s">
        <v>112</v>
      </c>
      <c r="B8" s="247"/>
      <c r="C8" s="247"/>
      <c r="D8" s="247"/>
      <c r="E8" s="247"/>
    </row>
    <row r="9" spans="1:5" ht="17.649999999999999" customHeight="1" x14ac:dyDescent="0.5">
      <c r="A9" s="7" t="s">
        <v>2</v>
      </c>
      <c r="B9" s="7" t="s">
        <v>3</v>
      </c>
      <c r="C9" s="253" t="s">
        <v>25</v>
      </c>
      <c r="D9" s="253"/>
      <c r="E9" s="7" t="s">
        <v>26</v>
      </c>
    </row>
    <row r="10" spans="1:5" ht="18.3" x14ac:dyDescent="0.5">
      <c r="A10" s="252" t="s">
        <v>27</v>
      </c>
      <c r="B10" s="252"/>
      <c r="C10" s="252"/>
      <c r="D10" s="252"/>
      <c r="E10" s="252"/>
    </row>
    <row r="11" spans="1:5" s="12" customFormat="1" ht="18.3" x14ac:dyDescent="0.5">
      <c r="A11" s="15">
        <v>1</v>
      </c>
      <c r="B11" s="16" t="s">
        <v>28</v>
      </c>
      <c r="C11" s="165" t="s">
        <v>160</v>
      </c>
      <c r="D11" s="166"/>
      <c r="E11" s="23">
        <v>1</v>
      </c>
    </row>
    <row r="12" spans="1:5" s="13" customFormat="1" ht="18.3" x14ac:dyDescent="0.5">
      <c r="A12" s="15">
        <v>2</v>
      </c>
      <c r="B12" s="17" t="s">
        <v>161</v>
      </c>
      <c r="C12" s="250" t="s">
        <v>162</v>
      </c>
      <c r="D12" s="251"/>
      <c r="E12" s="24">
        <v>6</v>
      </c>
    </row>
    <row r="13" spans="1:5" s="13" customFormat="1" ht="18.3" x14ac:dyDescent="0.5">
      <c r="A13" s="15">
        <v>3</v>
      </c>
      <c r="B13" s="17" t="s">
        <v>36</v>
      </c>
      <c r="C13" s="250" t="s">
        <v>163</v>
      </c>
      <c r="D13" s="251"/>
      <c r="E13" s="23">
        <v>3</v>
      </c>
    </row>
    <row r="14" spans="1:5" s="13" customFormat="1" ht="18.3" x14ac:dyDescent="0.5">
      <c r="A14" s="15">
        <v>4</v>
      </c>
      <c r="B14" s="16" t="s">
        <v>40</v>
      </c>
      <c r="C14" s="250" t="s">
        <v>164</v>
      </c>
      <c r="D14" s="251"/>
      <c r="E14" s="23">
        <v>3</v>
      </c>
    </row>
    <row r="15" spans="1:5" s="13" customFormat="1" ht="18.3" x14ac:dyDescent="0.5">
      <c r="A15" s="15">
        <v>5</v>
      </c>
      <c r="B15" s="25" t="s">
        <v>205</v>
      </c>
      <c r="C15" s="250" t="s">
        <v>43</v>
      </c>
      <c r="D15" s="251"/>
      <c r="E15" s="24">
        <v>2</v>
      </c>
    </row>
    <row r="16" spans="1:5" s="13" customFormat="1" ht="18.3" x14ac:dyDescent="0.5">
      <c r="A16" s="15">
        <v>6</v>
      </c>
      <c r="B16" s="16" t="s">
        <v>44</v>
      </c>
      <c r="C16" s="250" t="s">
        <v>45</v>
      </c>
      <c r="D16" s="251"/>
      <c r="E16" s="24">
        <v>2</v>
      </c>
    </row>
    <row r="17" spans="1:5" s="13" customFormat="1" ht="18.3" x14ac:dyDescent="0.5">
      <c r="A17" s="15">
        <v>7</v>
      </c>
      <c r="B17" s="16" t="s">
        <v>46</v>
      </c>
      <c r="C17" s="250" t="s">
        <v>165</v>
      </c>
      <c r="D17" s="251"/>
      <c r="E17" s="23">
        <v>1</v>
      </c>
    </row>
    <row r="18" spans="1:5" s="13" customFormat="1" ht="18.3" x14ac:dyDescent="0.5">
      <c r="A18" s="15">
        <v>8</v>
      </c>
      <c r="B18" s="16" t="s">
        <v>48</v>
      </c>
      <c r="C18" s="250" t="s">
        <v>49</v>
      </c>
      <c r="D18" s="251"/>
      <c r="E18" s="160">
        <v>1</v>
      </c>
    </row>
    <row r="19" spans="1:5" s="14" customFormat="1" ht="18.3" x14ac:dyDescent="0.5">
      <c r="A19" s="15">
        <v>9</v>
      </c>
      <c r="B19" s="26" t="s">
        <v>50</v>
      </c>
      <c r="C19" s="164"/>
      <c r="D19" s="164"/>
      <c r="E19" s="27">
        <v>1</v>
      </c>
    </row>
    <row r="20" spans="1:5" s="13" customFormat="1" ht="18.3" x14ac:dyDescent="0.5">
      <c r="A20" s="15">
        <v>10</v>
      </c>
      <c r="B20" s="16" t="s">
        <v>53</v>
      </c>
      <c r="C20" s="250"/>
      <c r="D20" s="251"/>
      <c r="E20" s="28">
        <v>1</v>
      </c>
    </row>
    <row r="21" spans="1:5" ht="18.3" x14ac:dyDescent="0.5">
      <c r="A21" s="252" t="s">
        <v>54</v>
      </c>
      <c r="B21" s="252"/>
      <c r="C21" s="252"/>
      <c r="D21" s="252"/>
      <c r="E21" s="252"/>
    </row>
    <row r="22" spans="1:5" ht="18.3" x14ac:dyDescent="0.5">
      <c r="A22" s="235">
        <v>1</v>
      </c>
      <c r="B22" s="236" t="s">
        <v>55</v>
      </c>
      <c r="C22" s="33" t="s">
        <v>56</v>
      </c>
      <c r="D22" s="33" t="s">
        <v>57</v>
      </c>
      <c r="E22" s="50">
        <v>1</v>
      </c>
    </row>
    <row r="23" spans="1:5" ht="18" customHeight="1" x14ac:dyDescent="0.5">
      <c r="A23" s="235"/>
      <c r="B23" s="236"/>
      <c r="C23" s="193" t="s">
        <v>58</v>
      </c>
      <c r="D23" s="164"/>
      <c r="E23" s="51">
        <v>1</v>
      </c>
    </row>
    <row r="24" spans="1:5" ht="18" customHeight="1" x14ac:dyDescent="0.5">
      <c r="A24" s="235"/>
      <c r="B24" s="236"/>
      <c r="C24" s="193" t="s">
        <v>59</v>
      </c>
      <c r="D24" s="164"/>
      <c r="E24" s="52">
        <v>2</v>
      </c>
    </row>
    <row r="25" spans="1:5" ht="18" customHeight="1" x14ac:dyDescent="0.5">
      <c r="A25" s="235"/>
      <c r="B25" s="236"/>
      <c r="C25" s="236" t="s">
        <v>60</v>
      </c>
      <c r="D25" s="236"/>
      <c r="E25" s="29">
        <v>2</v>
      </c>
    </row>
    <row r="26" spans="1:5" ht="18" customHeight="1" x14ac:dyDescent="0.5">
      <c r="A26" s="235"/>
      <c r="B26" s="236"/>
      <c r="C26" s="212" t="s">
        <v>61</v>
      </c>
      <c r="D26" s="212"/>
      <c r="E26" s="149">
        <v>280</v>
      </c>
    </row>
    <row r="27" spans="1:5" s="14" customFormat="1" ht="18" customHeight="1" x14ac:dyDescent="0.5">
      <c r="A27" s="191"/>
      <c r="B27" s="164"/>
      <c r="C27" s="212" t="s">
        <v>62</v>
      </c>
      <c r="D27" s="212"/>
      <c r="E27" s="52">
        <v>1</v>
      </c>
    </row>
    <row r="28" spans="1:5" ht="18" customHeight="1" x14ac:dyDescent="0.5">
      <c r="A28" s="235"/>
      <c r="B28" s="236"/>
      <c r="C28" s="249" t="s">
        <v>273</v>
      </c>
      <c r="D28" s="249"/>
      <c r="E28" s="249"/>
    </row>
    <row r="29" spans="1:5" ht="18.3" x14ac:dyDescent="0.5">
      <c r="A29" s="245" t="s">
        <v>63</v>
      </c>
      <c r="B29" s="245"/>
      <c r="C29" s="245"/>
      <c r="D29" s="245"/>
      <c r="E29" s="245"/>
    </row>
    <row r="30" spans="1:5" ht="18" customHeight="1" x14ac:dyDescent="0.5">
      <c r="A30" s="235">
        <v>1</v>
      </c>
      <c r="B30" s="236" t="s">
        <v>64</v>
      </c>
      <c r="C30" s="212" t="s">
        <v>65</v>
      </c>
      <c r="D30" s="212"/>
      <c r="E30" s="39">
        <f>16*4</f>
        <v>64</v>
      </c>
    </row>
    <row r="31" spans="1:5" ht="18" customHeight="1" x14ac:dyDescent="0.5">
      <c r="A31" s="235"/>
      <c r="B31" s="236"/>
      <c r="C31" s="212" t="s">
        <v>67</v>
      </c>
      <c r="D31" s="212"/>
      <c r="E31" s="29">
        <v>2</v>
      </c>
    </row>
    <row r="32" spans="1:5" ht="18" customHeight="1" x14ac:dyDescent="0.5">
      <c r="A32" s="235"/>
      <c r="B32" s="236"/>
      <c r="C32" s="212" t="s">
        <v>68</v>
      </c>
      <c r="D32" s="212"/>
      <c r="E32" s="53">
        <v>1</v>
      </c>
    </row>
    <row r="33" spans="1:5" ht="18" customHeight="1" x14ac:dyDescent="0.5">
      <c r="A33" s="235"/>
      <c r="B33" s="236"/>
      <c r="C33" s="212" t="s">
        <v>69</v>
      </c>
      <c r="D33" s="212"/>
      <c r="E33" s="29">
        <v>2</v>
      </c>
    </row>
    <row r="34" spans="1:5" ht="18" customHeight="1" x14ac:dyDescent="0.5">
      <c r="A34" s="235"/>
      <c r="B34" s="236"/>
      <c r="C34" s="236" t="s">
        <v>70</v>
      </c>
      <c r="D34" s="236"/>
      <c r="E34" s="29">
        <v>2</v>
      </c>
    </row>
    <row r="35" spans="1:5" ht="18" customHeight="1" x14ac:dyDescent="0.5">
      <c r="A35" s="211">
        <v>2</v>
      </c>
      <c r="B35" s="212" t="s">
        <v>168</v>
      </c>
      <c r="C35" s="236" t="s">
        <v>169</v>
      </c>
      <c r="D35" s="236"/>
      <c r="E35" s="32">
        <v>1</v>
      </c>
    </row>
    <row r="36" spans="1:5" ht="18" customHeight="1" x14ac:dyDescent="0.5">
      <c r="A36" s="211"/>
      <c r="B36" s="212"/>
      <c r="C36" s="236" t="s">
        <v>170</v>
      </c>
      <c r="D36" s="236"/>
      <c r="E36" s="32">
        <v>1</v>
      </c>
    </row>
    <row r="37" spans="1:5" ht="17.25" customHeight="1" x14ac:dyDescent="0.5">
      <c r="A37" s="211"/>
      <c r="B37" s="212"/>
      <c r="C37" s="236" t="s">
        <v>171</v>
      </c>
      <c r="D37" s="236"/>
      <c r="E37" s="32">
        <v>1</v>
      </c>
    </row>
    <row r="38" spans="1:5" ht="17.25" customHeight="1" x14ac:dyDescent="0.5">
      <c r="A38" s="211"/>
      <c r="B38" s="212"/>
      <c r="C38" s="236" t="s">
        <v>172</v>
      </c>
      <c r="D38" s="236"/>
      <c r="E38" s="32">
        <v>1</v>
      </c>
    </row>
    <row r="39" spans="1:5" ht="18.3" x14ac:dyDescent="0.5">
      <c r="A39" s="30">
        <v>3</v>
      </c>
      <c r="B39" s="33" t="s">
        <v>173</v>
      </c>
      <c r="C39" s="236"/>
      <c r="D39" s="236"/>
      <c r="E39" s="34">
        <v>2</v>
      </c>
    </row>
    <row r="40" spans="1:5" s="14" customFormat="1" ht="18.3" x14ac:dyDescent="0.5">
      <c r="A40" s="75">
        <v>4</v>
      </c>
      <c r="B40" s="71" t="s">
        <v>50</v>
      </c>
      <c r="C40" s="248"/>
      <c r="D40" s="186"/>
      <c r="E40" s="54">
        <v>2</v>
      </c>
    </row>
    <row r="41" spans="1:5" ht="18.3" x14ac:dyDescent="0.5">
      <c r="A41" s="30">
        <v>5</v>
      </c>
      <c r="B41" s="33" t="s">
        <v>83</v>
      </c>
      <c r="C41" s="212"/>
      <c r="D41" s="212"/>
      <c r="E41" s="35">
        <v>1</v>
      </c>
    </row>
    <row r="42" spans="1:5" ht="18.3" x14ac:dyDescent="0.5">
      <c r="A42" s="245" t="s">
        <v>84</v>
      </c>
      <c r="B42" s="245"/>
      <c r="C42" s="245"/>
      <c r="D42" s="245"/>
      <c r="E42" s="245"/>
    </row>
    <row r="43" spans="1:5" ht="18.3" x14ac:dyDescent="0.5">
      <c r="A43" s="30">
        <v>1</v>
      </c>
      <c r="B43" s="41" t="s">
        <v>174</v>
      </c>
      <c r="C43" s="236" t="s">
        <v>206</v>
      </c>
      <c r="D43" s="236"/>
      <c r="E43" s="29">
        <v>1</v>
      </c>
    </row>
    <row r="44" spans="1:5" s="13" customFormat="1" ht="18" customHeight="1" x14ac:dyDescent="0.5">
      <c r="A44" s="30">
        <v>2</v>
      </c>
      <c r="B44" s="16" t="s">
        <v>91</v>
      </c>
      <c r="C44" s="237"/>
      <c r="D44" s="238"/>
      <c r="E44" s="45">
        <v>4</v>
      </c>
    </row>
    <row r="45" spans="1:5" s="13" customFormat="1" ht="18.3" x14ac:dyDescent="0.5">
      <c r="A45" s="30">
        <v>3</v>
      </c>
      <c r="B45" s="16" t="s">
        <v>92</v>
      </c>
      <c r="C45" s="239"/>
      <c r="D45" s="240"/>
      <c r="E45" s="45">
        <v>16</v>
      </c>
    </row>
    <row r="46" spans="1:5" s="13" customFormat="1" ht="18.3" x14ac:dyDescent="0.5">
      <c r="A46" s="30">
        <v>4</v>
      </c>
      <c r="B46" s="16" t="s">
        <v>95</v>
      </c>
      <c r="C46" s="241" t="s">
        <v>176</v>
      </c>
      <c r="D46" s="242"/>
      <c r="E46" s="43">
        <v>16</v>
      </c>
    </row>
    <row r="47" spans="1:5" s="13" customFormat="1" ht="18.3" x14ac:dyDescent="0.5">
      <c r="A47" s="30">
        <v>5</v>
      </c>
      <c r="B47" s="16" t="s">
        <v>177</v>
      </c>
      <c r="C47" s="246"/>
      <c r="D47" s="246"/>
      <c r="E47" s="23">
        <v>1</v>
      </c>
    </row>
    <row r="48" spans="1:5" ht="18.3" x14ac:dyDescent="0.5">
      <c r="A48" s="30">
        <v>6</v>
      </c>
      <c r="B48" s="33" t="s">
        <v>83</v>
      </c>
      <c r="C48" s="243"/>
      <c r="D48" s="244"/>
      <c r="E48" s="35">
        <v>1</v>
      </c>
    </row>
    <row r="49" spans="1:5" ht="18" customHeight="1" x14ac:dyDescent="0.5">
      <c r="A49" s="206" t="s">
        <v>97</v>
      </c>
      <c r="B49" s="247"/>
      <c r="C49" s="247"/>
      <c r="D49" s="247"/>
      <c r="E49" s="247"/>
    </row>
    <row r="50" spans="1:5" ht="18.3" x14ac:dyDescent="0.5">
      <c r="A50" s="161">
        <v>1</v>
      </c>
      <c r="B50" s="8" t="s">
        <v>98</v>
      </c>
      <c r="C50" s="234"/>
      <c r="D50" s="234"/>
      <c r="E50" s="9">
        <v>1</v>
      </c>
    </row>
    <row r="51" spans="1:5" ht="18.3" x14ac:dyDescent="0.5">
      <c r="A51" s="161">
        <v>2</v>
      </c>
      <c r="B51" s="8" t="s">
        <v>101</v>
      </c>
      <c r="C51" s="234" t="s">
        <v>150</v>
      </c>
      <c r="D51" s="234"/>
      <c r="E51" s="9">
        <v>3</v>
      </c>
    </row>
    <row r="52" spans="1:5" ht="18.3" x14ac:dyDescent="0.5">
      <c r="A52" s="161">
        <v>3</v>
      </c>
      <c r="B52" s="8" t="s">
        <v>104</v>
      </c>
      <c r="C52" s="234" t="s">
        <v>150</v>
      </c>
      <c r="D52" s="234"/>
      <c r="E52" s="9">
        <v>1</v>
      </c>
    </row>
    <row r="53" spans="1:5" ht="18.3" x14ac:dyDescent="0.5">
      <c r="A53" s="161">
        <v>4</v>
      </c>
      <c r="B53" s="8" t="s">
        <v>106</v>
      </c>
      <c r="C53" s="234" t="s">
        <v>150</v>
      </c>
      <c r="D53" s="234"/>
      <c r="E53" s="9">
        <v>1</v>
      </c>
    </row>
  </sheetData>
  <mergeCells count="54">
    <mergeCell ref="A1:E1"/>
    <mergeCell ref="A2:E2"/>
    <mergeCell ref="A3:E3"/>
    <mergeCell ref="A8:E8"/>
    <mergeCell ref="C9:D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1:E21"/>
    <mergeCell ref="C23:D23"/>
    <mergeCell ref="C24:D24"/>
    <mergeCell ref="C25:D25"/>
    <mergeCell ref="C26:D26"/>
    <mergeCell ref="C28:E28"/>
    <mergeCell ref="A29:E29"/>
    <mergeCell ref="C30:D30"/>
    <mergeCell ref="C31:D31"/>
    <mergeCell ref="C47:D47"/>
    <mergeCell ref="A49:E49"/>
    <mergeCell ref="C50:D50"/>
    <mergeCell ref="C32:D32"/>
    <mergeCell ref="C38:D38"/>
    <mergeCell ref="C39:D39"/>
    <mergeCell ref="C40:D40"/>
    <mergeCell ref="C41:D41"/>
    <mergeCell ref="C33:D33"/>
    <mergeCell ref="C34:D34"/>
    <mergeCell ref="C35:D35"/>
    <mergeCell ref="C36:D36"/>
    <mergeCell ref="C37:D37"/>
    <mergeCell ref="C51:D51"/>
    <mergeCell ref="C52:D52"/>
    <mergeCell ref="C53:D53"/>
    <mergeCell ref="A22:A28"/>
    <mergeCell ref="A30:A34"/>
    <mergeCell ref="A35:A38"/>
    <mergeCell ref="B22:B28"/>
    <mergeCell ref="B30:B34"/>
    <mergeCell ref="B35:B38"/>
    <mergeCell ref="C27:D27"/>
    <mergeCell ref="C44:D44"/>
    <mergeCell ref="C45:D45"/>
    <mergeCell ref="C46:D46"/>
    <mergeCell ref="C48:D48"/>
    <mergeCell ref="A42:E42"/>
    <mergeCell ref="C43:D43"/>
  </mergeCells>
  <phoneticPr fontId="24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2" fitToHeight="0" orientation="portrait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28" workbookViewId="0">
      <selection activeCell="F21" sqref="F21"/>
    </sheetView>
  </sheetViews>
  <sheetFormatPr defaultColWidth="9" defaultRowHeight="17.399999999999999" x14ac:dyDescent="0.5"/>
  <cols>
    <col min="1" max="1" width="6.5" style="1" customWidth="1"/>
    <col min="2" max="2" width="24.5" style="2" customWidth="1"/>
    <col min="3" max="3" width="32.5" style="3" customWidth="1"/>
    <col min="4" max="4" width="13.59765625" style="4" customWidth="1"/>
    <col min="5" max="5" width="12.84765625" style="3" customWidth="1"/>
    <col min="6" max="6" width="34.5" style="6" customWidth="1"/>
    <col min="7" max="250" width="9" style="6"/>
    <col min="251" max="251" width="6.5" style="6" customWidth="1"/>
    <col min="252" max="252" width="31.25" style="6" customWidth="1"/>
    <col min="253" max="253" width="42.75" style="6" customWidth="1"/>
    <col min="254" max="254" width="51" style="6" customWidth="1"/>
    <col min="255" max="255" width="17.75" style="6" customWidth="1"/>
    <col min="256" max="256" width="13.84765625" style="6" customWidth="1"/>
    <col min="257" max="257" width="12.5" style="6" customWidth="1"/>
    <col min="258" max="259" width="14.5" style="6" customWidth="1"/>
    <col min="260" max="260" width="10.75" style="6" customWidth="1"/>
    <col min="261" max="506" width="9" style="6"/>
    <col min="507" max="507" width="6.5" style="6" customWidth="1"/>
    <col min="508" max="508" width="31.25" style="6" customWidth="1"/>
    <col min="509" max="509" width="42.75" style="6" customWidth="1"/>
    <col min="510" max="510" width="51" style="6" customWidth="1"/>
    <col min="511" max="511" width="17.75" style="6" customWidth="1"/>
    <col min="512" max="512" width="13.84765625" style="6" customWidth="1"/>
    <col min="513" max="513" width="12.5" style="6" customWidth="1"/>
    <col min="514" max="515" width="14.5" style="6" customWidth="1"/>
    <col min="516" max="516" width="10.75" style="6" customWidth="1"/>
    <col min="517" max="762" width="9" style="6"/>
    <col min="763" max="763" width="6.5" style="6" customWidth="1"/>
    <col min="764" max="764" width="31.25" style="6" customWidth="1"/>
    <col min="765" max="765" width="42.75" style="6" customWidth="1"/>
    <col min="766" max="766" width="51" style="6" customWidth="1"/>
    <col min="767" max="767" width="17.75" style="6" customWidth="1"/>
    <col min="768" max="768" width="13.84765625" style="6" customWidth="1"/>
    <col min="769" max="769" width="12.5" style="6" customWidth="1"/>
    <col min="770" max="771" width="14.5" style="6" customWidth="1"/>
    <col min="772" max="772" width="10.75" style="6" customWidth="1"/>
    <col min="773" max="1018" width="9" style="6"/>
    <col min="1019" max="1019" width="6.5" style="6" customWidth="1"/>
    <col min="1020" max="1020" width="31.25" style="6" customWidth="1"/>
    <col min="1021" max="1021" width="42.75" style="6" customWidth="1"/>
    <col min="1022" max="1022" width="51" style="6" customWidth="1"/>
    <col min="1023" max="1023" width="17.75" style="6" customWidth="1"/>
    <col min="1024" max="1024" width="13.84765625" style="6" customWidth="1"/>
    <col min="1025" max="1025" width="12.5" style="6" customWidth="1"/>
    <col min="1026" max="1027" width="14.5" style="6" customWidth="1"/>
    <col min="1028" max="1028" width="10.75" style="6" customWidth="1"/>
    <col min="1029" max="1274" width="9" style="6"/>
    <col min="1275" max="1275" width="6.5" style="6" customWidth="1"/>
    <col min="1276" max="1276" width="31.25" style="6" customWidth="1"/>
    <col min="1277" max="1277" width="42.75" style="6" customWidth="1"/>
    <col min="1278" max="1278" width="51" style="6" customWidth="1"/>
    <col min="1279" max="1279" width="17.75" style="6" customWidth="1"/>
    <col min="1280" max="1280" width="13.84765625" style="6" customWidth="1"/>
    <col min="1281" max="1281" width="12.5" style="6" customWidth="1"/>
    <col min="1282" max="1283" width="14.5" style="6" customWidth="1"/>
    <col min="1284" max="1284" width="10.75" style="6" customWidth="1"/>
    <col min="1285" max="1530" width="9" style="6"/>
    <col min="1531" max="1531" width="6.5" style="6" customWidth="1"/>
    <col min="1532" max="1532" width="31.25" style="6" customWidth="1"/>
    <col min="1533" max="1533" width="42.75" style="6" customWidth="1"/>
    <col min="1534" max="1534" width="51" style="6" customWidth="1"/>
    <col min="1535" max="1535" width="17.75" style="6" customWidth="1"/>
    <col min="1536" max="1536" width="13.84765625" style="6" customWidth="1"/>
    <col min="1537" max="1537" width="12.5" style="6" customWidth="1"/>
    <col min="1538" max="1539" width="14.5" style="6" customWidth="1"/>
    <col min="1540" max="1540" width="10.75" style="6" customWidth="1"/>
    <col min="1541" max="1786" width="9" style="6"/>
    <col min="1787" max="1787" width="6.5" style="6" customWidth="1"/>
    <col min="1788" max="1788" width="31.25" style="6" customWidth="1"/>
    <col min="1789" max="1789" width="42.75" style="6" customWidth="1"/>
    <col min="1790" max="1790" width="51" style="6" customWidth="1"/>
    <col min="1791" max="1791" width="17.75" style="6" customWidth="1"/>
    <col min="1792" max="1792" width="13.84765625" style="6" customWidth="1"/>
    <col min="1793" max="1793" width="12.5" style="6" customWidth="1"/>
    <col min="1794" max="1795" width="14.5" style="6" customWidth="1"/>
    <col min="1796" max="1796" width="10.75" style="6" customWidth="1"/>
    <col min="1797" max="2042" width="9" style="6"/>
    <col min="2043" max="2043" width="6.5" style="6" customWidth="1"/>
    <col min="2044" max="2044" width="31.25" style="6" customWidth="1"/>
    <col min="2045" max="2045" width="42.75" style="6" customWidth="1"/>
    <col min="2046" max="2046" width="51" style="6" customWidth="1"/>
    <col min="2047" max="2047" width="17.75" style="6" customWidth="1"/>
    <col min="2048" max="2048" width="13.84765625" style="6" customWidth="1"/>
    <col min="2049" max="2049" width="12.5" style="6" customWidth="1"/>
    <col min="2050" max="2051" width="14.5" style="6" customWidth="1"/>
    <col min="2052" max="2052" width="10.75" style="6" customWidth="1"/>
    <col min="2053" max="2298" width="9" style="6"/>
    <col min="2299" max="2299" width="6.5" style="6" customWidth="1"/>
    <col min="2300" max="2300" width="31.25" style="6" customWidth="1"/>
    <col min="2301" max="2301" width="42.75" style="6" customWidth="1"/>
    <col min="2302" max="2302" width="51" style="6" customWidth="1"/>
    <col min="2303" max="2303" width="17.75" style="6" customWidth="1"/>
    <col min="2304" max="2304" width="13.84765625" style="6" customWidth="1"/>
    <col min="2305" max="2305" width="12.5" style="6" customWidth="1"/>
    <col min="2306" max="2307" width="14.5" style="6" customWidth="1"/>
    <col min="2308" max="2308" width="10.75" style="6" customWidth="1"/>
    <col min="2309" max="2554" width="9" style="6"/>
    <col min="2555" max="2555" width="6.5" style="6" customWidth="1"/>
    <col min="2556" max="2556" width="31.25" style="6" customWidth="1"/>
    <col min="2557" max="2557" width="42.75" style="6" customWidth="1"/>
    <col min="2558" max="2558" width="51" style="6" customWidth="1"/>
    <col min="2559" max="2559" width="17.75" style="6" customWidth="1"/>
    <col min="2560" max="2560" width="13.84765625" style="6" customWidth="1"/>
    <col min="2561" max="2561" width="12.5" style="6" customWidth="1"/>
    <col min="2562" max="2563" width="14.5" style="6" customWidth="1"/>
    <col min="2564" max="2564" width="10.75" style="6" customWidth="1"/>
    <col min="2565" max="2810" width="9" style="6"/>
    <col min="2811" max="2811" width="6.5" style="6" customWidth="1"/>
    <col min="2812" max="2812" width="31.25" style="6" customWidth="1"/>
    <col min="2813" max="2813" width="42.75" style="6" customWidth="1"/>
    <col min="2814" max="2814" width="51" style="6" customWidth="1"/>
    <col min="2815" max="2815" width="17.75" style="6" customWidth="1"/>
    <col min="2816" max="2816" width="13.84765625" style="6" customWidth="1"/>
    <col min="2817" max="2817" width="12.5" style="6" customWidth="1"/>
    <col min="2818" max="2819" width="14.5" style="6" customWidth="1"/>
    <col min="2820" max="2820" width="10.75" style="6" customWidth="1"/>
    <col min="2821" max="3066" width="9" style="6"/>
    <col min="3067" max="3067" width="6.5" style="6" customWidth="1"/>
    <col min="3068" max="3068" width="31.25" style="6" customWidth="1"/>
    <col min="3069" max="3069" width="42.75" style="6" customWidth="1"/>
    <col min="3070" max="3070" width="51" style="6" customWidth="1"/>
    <col min="3071" max="3071" width="17.75" style="6" customWidth="1"/>
    <col min="3072" max="3072" width="13.84765625" style="6" customWidth="1"/>
    <col min="3073" max="3073" width="12.5" style="6" customWidth="1"/>
    <col min="3074" max="3075" width="14.5" style="6" customWidth="1"/>
    <col min="3076" max="3076" width="10.75" style="6" customWidth="1"/>
    <col min="3077" max="3322" width="9" style="6"/>
    <col min="3323" max="3323" width="6.5" style="6" customWidth="1"/>
    <col min="3324" max="3324" width="31.25" style="6" customWidth="1"/>
    <col min="3325" max="3325" width="42.75" style="6" customWidth="1"/>
    <col min="3326" max="3326" width="51" style="6" customWidth="1"/>
    <col min="3327" max="3327" width="17.75" style="6" customWidth="1"/>
    <col min="3328" max="3328" width="13.84765625" style="6" customWidth="1"/>
    <col min="3329" max="3329" width="12.5" style="6" customWidth="1"/>
    <col min="3330" max="3331" width="14.5" style="6" customWidth="1"/>
    <col min="3332" max="3332" width="10.75" style="6" customWidth="1"/>
    <col min="3333" max="3578" width="9" style="6"/>
    <col min="3579" max="3579" width="6.5" style="6" customWidth="1"/>
    <col min="3580" max="3580" width="31.25" style="6" customWidth="1"/>
    <col min="3581" max="3581" width="42.75" style="6" customWidth="1"/>
    <col min="3582" max="3582" width="51" style="6" customWidth="1"/>
    <col min="3583" max="3583" width="17.75" style="6" customWidth="1"/>
    <col min="3584" max="3584" width="13.84765625" style="6" customWidth="1"/>
    <col min="3585" max="3585" width="12.5" style="6" customWidth="1"/>
    <col min="3586" max="3587" width="14.5" style="6" customWidth="1"/>
    <col min="3588" max="3588" width="10.75" style="6" customWidth="1"/>
    <col min="3589" max="3834" width="9" style="6"/>
    <col min="3835" max="3835" width="6.5" style="6" customWidth="1"/>
    <col min="3836" max="3836" width="31.25" style="6" customWidth="1"/>
    <col min="3837" max="3837" width="42.75" style="6" customWidth="1"/>
    <col min="3838" max="3838" width="51" style="6" customWidth="1"/>
    <col min="3839" max="3839" width="17.75" style="6" customWidth="1"/>
    <col min="3840" max="3840" width="13.84765625" style="6" customWidth="1"/>
    <col min="3841" max="3841" width="12.5" style="6" customWidth="1"/>
    <col min="3842" max="3843" width="14.5" style="6" customWidth="1"/>
    <col min="3844" max="3844" width="10.75" style="6" customWidth="1"/>
    <col min="3845" max="4090" width="9" style="6"/>
    <col min="4091" max="4091" width="6.5" style="6" customWidth="1"/>
    <col min="4092" max="4092" width="31.25" style="6" customWidth="1"/>
    <col min="4093" max="4093" width="42.75" style="6" customWidth="1"/>
    <col min="4094" max="4094" width="51" style="6" customWidth="1"/>
    <col min="4095" max="4095" width="17.75" style="6" customWidth="1"/>
    <col min="4096" max="4096" width="13.84765625" style="6" customWidth="1"/>
    <col min="4097" max="4097" width="12.5" style="6" customWidth="1"/>
    <col min="4098" max="4099" width="14.5" style="6" customWidth="1"/>
    <col min="4100" max="4100" width="10.75" style="6" customWidth="1"/>
    <col min="4101" max="4346" width="9" style="6"/>
    <col min="4347" max="4347" width="6.5" style="6" customWidth="1"/>
    <col min="4348" max="4348" width="31.25" style="6" customWidth="1"/>
    <col min="4349" max="4349" width="42.75" style="6" customWidth="1"/>
    <col min="4350" max="4350" width="51" style="6" customWidth="1"/>
    <col min="4351" max="4351" width="17.75" style="6" customWidth="1"/>
    <col min="4352" max="4352" width="13.84765625" style="6" customWidth="1"/>
    <col min="4353" max="4353" width="12.5" style="6" customWidth="1"/>
    <col min="4354" max="4355" width="14.5" style="6" customWidth="1"/>
    <col min="4356" max="4356" width="10.75" style="6" customWidth="1"/>
    <col min="4357" max="4602" width="9" style="6"/>
    <col min="4603" max="4603" width="6.5" style="6" customWidth="1"/>
    <col min="4604" max="4604" width="31.25" style="6" customWidth="1"/>
    <col min="4605" max="4605" width="42.75" style="6" customWidth="1"/>
    <col min="4606" max="4606" width="51" style="6" customWidth="1"/>
    <col min="4607" max="4607" width="17.75" style="6" customWidth="1"/>
    <col min="4608" max="4608" width="13.84765625" style="6" customWidth="1"/>
    <col min="4609" max="4609" width="12.5" style="6" customWidth="1"/>
    <col min="4610" max="4611" width="14.5" style="6" customWidth="1"/>
    <col min="4612" max="4612" width="10.75" style="6" customWidth="1"/>
    <col min="4613" max="4858" width="9" style="6"/>
    <col min="4859" max="4859" width="6.5" style="6" customWidth="1"/>
    <col min="4860" max="4860" width="31.25" style="6" customWidth="1"/>
    <col min="4861" max="4861" width="42.75" style="6" customWidth="1"/>
    <col min="4862" max="4862" width="51" style="6" customWidth="1"/>
    <col min="4863" max="4863" width="17.75" style="6" customWidth="1"/>
    <col min="4864" max="4864" width="13.84765625" style="6" customWidth="1"/>
    <col min="4865" max="4865" width="12.5" style="6" customWidth="1"/>
    <col min="4866" max="4867" width="14.5" style="6" customWidth="1"/>
    <col min="4868" max="4868" width="10.75" style="6" customWidth="1"/>
    <col min="4869" max="5114" width="9" style="6"/>
    <col min="5115" max="5115" width="6.5" style="6" customWidth="1"/>
    <col min="5116" max="5116" width="31.25" style="6" customWidth="1"/>
    <col min="5117" max="5117" width="42.75" style="6" customWidth="1"/>
    <col min="5118" max="5118" width="51" style="6" customWidth="1"/>
    <col min="5119" max="5119" width="17.75" style="6" customWidth="1"/>
    <col min="5120" max="5120" width="13.84765625" style="6" customWidth="1"/>
    <col min="5121" max="5121" width="12.5" style="6" customWidth="1"/>
    <col min="5122" max="5123" width="14.5" style="6" customWidth="1"/>
    <col min="5124" max="5124" width="10.75" style="6" customWidth="1"/>
    <col min="5125" max="5370" width="9" style="6"/>
    <col min="5371" max="5371" width="6.5" style="6" customWidth="1"/>
    <col min="5372" max="5372" width="31.25" style="6" customWidth="1"/>
    <col min="5373" max="5373" width="42.75" style="6" customWidth="1"/>
    <col min="5374" max="5374" width="51" style="6" customWidth="1"/>
    <col min="5375" max="5375" width="17.75" style="6" customWidth="1"/>
    <col min="5376" max="5376" width="13.84765625" style="6" customWidth="1"/>
    <col min="5377" max="5377" width="12.5" style="6" customWidth="1"/>
    <col min="5378" max="5379" width="14.5" style="6" customWidth="1"/>
    <col min="5380" max="5380" width="10.75" style="6" customWidth="1"/>
    <col min="5381" max="5626" width="9" style="6"/>
    <col min="5627" max="5627" width="6.5" style="6" customWidth="1"/>
    <col min="5628" max="5628" width="31.25" style="6" customWidth="1"/>
    <col min="5629" max="5629" width="42.75" style="6" customWidth="1"/>
    <col min="5630" max="5630" width="51" style="6" customWidth="1"/>
    <col min="5631" max="5631" width="17.75" style="6" customWidth="1"/>
    <col min="5632" max="5632" width="13.84765625" style="6" customWidth="1"/>
    <col min="5633" max="5633" width="12.5" style="6" customWidth="1"/>
    <col min="5634" max="5635" width="14.5" style="6" customWidth="1"/>
    <col min="5636" max="5636" width="10.75" style="6" customWidth="1"/>
    <col min="5637" max="5882" width="9" style="6"/>
    <col min="5883" max="5883" width="6.5" style="6" customWidth="1"/>
    <col min="5884" max="5884" width="31.25" style="6" customWidth="1"/>
    <col min="5885" max="5885" width="42.75" style="6" customWidth="1"/>
    <col min="5886" max="5886" width="51" style="6" customWidth="1"/>
    <col min="5887" max="5887" width="17.75" style="6" customWidth="1"/>
    <col min="5888" max="5888" width="13.84765625" style="6" customWidth="1"/>
    <col min="5889" max="5889" width="12.5" style="6" customWidth="1"/>
    <col min="5890" max="5891" width="14.5" style="6" customWidth="1"/>
    <col min="5892" max="5892" width="10.75" style="6" customWidth="1"/>
    <col min="5893" max="6138" width="9" style="6"/>
    <col min="6139" max="6139" width="6.5" style="6" customWidth="1"/>
    <col min="6140" max="6140" width="31.25" style="6" customWidth="1"/>
    <col min="6141" max="6141" width="42.75" style="6" customWidth="1"/>
    <col min="6142" max="6142" width="51" style="6" customWidth="1"/>
    <col min="6143" max="6143" width="17.75" style="6" customWidth="1"/>
    <col min="6144" max="6144" width="13.84765625" style="6" customWidth="1"/>
    <col min="6145" max="6145" width="12.5" style="6" customWidth="1"/>
    <col min="6146" max="6147" width="14.5" style="6" customWidth="1"/>
    <col min="6148" max="6148" width="10.75" style="6" customWidth="1"/>
    <col min="6149" max="6394" width="9" style="6"/>
    <col min="6395" max="6395" width="6.5" style="6" customWidth="1"/>
    <col min="6396" max="6396" width="31.25" style="6" customWidth="1"/>
    <col min="6397" max="6397" width="42.75" style="6" customWidth="1"/>
    <col min="6398" max="6398" width="51" style="6" customWidth="1"/>
    <col min="6399" max="6399" width="17.75" style="6" customWidth="1"/>
    <col min="6400" max="6400" width="13.84765625" style="6" customWidth="1"/>
    <col min="6401" max="6401" width="12.5" style="6" customWidth="1"/>
    <col min="6402" max="6403" width="14.5" style="6" customWidth="1"/>
    <col min="6404" max="6404" width="10.75" style="6" customWidth="1"/>
    <col min="6405" max="6650" width="9" style="6"/>
    <col min="6651" max="6651" width="6.5" style="6" customWidth="1"/>
    <col min="6652" max="6652" width="31.25" style="6" customWidth="1"/>
    <col min="6653" max="6653" width="42.75" style="6" customWidth="1"/>
    <col min="6654" max="6654" width="51" style="6" customWidth="1"/>
    <col min="6655" max="6655" width="17.75" style="6" customWidth="1"/>
    <col min="6656" max="6656" width="13.84765625" style="6" customWidth="1"/>
    <col min="6657" max="6657" width="12.5" style="6" customWidth="1"/>
    <col min="6658" max="6659" width="14.5" style="6" customWidth="1"/>
    <col min="6660" max="6660" width="10.75" style="6" customWidth="1"/>
    <col min="6661" max="6906" width="9" style="6"/>
    <col min="6907" max="6907" width="6.5" style="6" customWidth="1"/>
    <col min="6908" max="6908" width="31.25" style="6" customWidth="1"/>
    <col min="6909" max="6909" width="42.75" style="6" customWidth="1"/>
    <col min="6910" max="6910" width="51" style="6" customWidth="1"/>
    <col min="6911" max="6911" width="17.75" style="6" customWidth="1"/>
    <col min="6912" max="6912" width="13.84765625" style="6" customWidth="1"/>
    <col min="6913" max="6913" width="12.5" style="6" customWidth="1"/>
    <col min="6914" max="6915" width="14.5" style="6" customWidth="1"/>
    <col min="6916" max="6916" width="10.75" style="6" customWidth="1"/>
    <col min="6917" max="7162" width="9" style="6"/>
    <col min="7163" max="7163" width="6.5" style="6" customWidth="1"/>
    <col min="7164" max="7164" width="31.25" style="6" customWidth="1"/>
    <col min="7165" max="7165" width="42.75" style="6" customWidth="1"/>
    <col min="7166" max="7166" width="51" style="6" customWidth="1"/>
    <col min="7167" max="7167" width="17.75" style="6" customWidth="1"/>
    <col min="7168" max="7168" width="13.84765625" style="6" customWidth="1"/>
    <col min="7169" max="7169" width="12.5" style="6" customWidth="1"/>
    <col min="7170" max="7171" width="14.5" style="6" customWidth="1"/>
    <col min="7172" max="7172" width="10.75" style="6" customWidth="1"/>
    <col min="7173" max="7418" width="9" style="6"/>
    <col min="7419" max="7419" width="6.5" style="6" customWidth="1"/>
    <col min="7420" max="7420" width="31.25" style="6" customWidth="1"/>
    <col min="7421" max="7421" width="42.75" style="6" customWidth="1"/>
    <col min="7422" max="7422" width="51" style="6" customWidth="1"/>
    <col min="7423" max="7423" width="17.75" style="6" customWidth="1"/>
    <col min="7424" max="7424" width="13.84765625" style="6" customWidth="1"/>
    <col min="7425" max="7425" width="12.5" style="6" customWidth="1"/>
    <col min="7426" max="7427" width="14.5" style="6" customWidth="1"/>
    <col min="7428" max="7428" width="10.75" style="6" customWidth="1"/>
    <col min="7429" max="7674" width="9" style="6"/>
    <col min="7675" max="7675" width="6.5" style="6" customWidth="1"/>
    <col min="7676" max="7676" width="31.25" style="6" customWidth="1"/>
    <col min="7677" max="7677" width="42.75" style="6" customWidth="1"/>
    <col min="7678" max="7678" width="51" style="6" customWidth="1"/>
    <col min="7679" max="7679" width="17.75" style="6" customWidth="1"/>
    <col min="7680" max="7680" width="13.84765625" style="6" customWidth="1"/>
    <col min="7681" max="7681" width="12.5" style="6" customWidth="1"/>
    <col min="7682" max="7683" width="14.5" style="6" customWidth="1"/>
    <col min="7684" max="7684" width="10.75" style="6" customWidth="1"/>
    <col min="7685" max="7930" width="9" style="6"/>
    <col min="7931" max="7931" width="6.5" style="6" customWidth="1"/>
    <col min="7932" max="7932" width="31.25" style="6" customWidth="1"/>
    <col min="7933" max="7933" width="42.75" style="6" customWidth="1"/>
    <col min="7934" max="7934" width="51" style="6" customWidth="1"/>
    <col min="7935" max="7935" width="17.75" style="6" customWidth="1"/>
    <col min="7936" max="7936" width="13.84765625" style="6" customWidth="1"/>
    <col min="7937" max="7937" width="12.5" style="6" customWidth="1"/>
    <col min="7938" max="7939" width="14.5" style="6" customWidth="1"/>
    <col min="7940" max="7940" width="10.75" style="6" customWidth="1"/>
    <col min="7941" max="8186" width="9" style="6"/>
    <col min="8187" max="8187" width="6.5" style="6" customWidth="1"/>
    <col min="8188" max="8188" width="31.25" style="6" customWidth="1"/>
    <col min="8189" max="8189" width="42.75" style="6" customWidth="1"/>
    <col min="8190" max="8190" width="51" style="6" customWidth="1"/>
    <col min="8191" max="8191" width="17.75" style="6" customWidth="1"/>
    <col min="8192" max="8192" width="13.84765625" style="6" customWidth="1"/>
    <col min="8193" max="8193" width="12.5" style="6" customWidth="1"/>
    <col min="8194" max="8195" width="14.5" style="6" customWidth="1"/>
    <col min="8196" max="8196" width="10.75" style="6" customWidth="1"/>
    <col min="8197" max="8442" width="9" style="6"/>
    <col min="8443" max="8443" width="6.5" style="6" customWidth="1"/>
    <col min="8444" max="8444" width="31.25" style="6" customWidth="1"/>
    <col min="8445" max="8445" width="42.75" style="6" customWidth="1"/>
    <col min="8446" max="8446" width="51" style="6" customWidth="1"/>
    <col min="8447" max="8447" width="17.75" style="6" customWidth="1"/>
    <col min="8448" max="8448" width="13.84765625" style="6" customWidth="1"/>
    <col min="8449" max="8449" width="12.5" style="6" customWidth="1"/>
    <col min="8450" max="8451" width="14.5" style="6" customWidth="1"/>
    <col min="8452" max="8452" width="10.75" style="6" customWidth="1"/>
    <col min="8453" max="8698" width="9" style="6"/>
    <col min="8699" max="8699" width="6.5" style="6" customWidth="1"/>
    <col min="8700" max="8700" width="31.25" style="6" customWidth="1"/>
    <col min="8701" max="8701" width="42.75" style="6" customWidth="1"/>
    <col min="8702" max="8702" width="51" style="6" customWidth="1"/>
    <col min="8703" max="8703" width="17.75" style="6" customWidth="1"/>
    <col min="8704" max="8704" width="13.84765625" style="6" customWidth="1"/>
    <col min="8705" max="8705" width="12.5" style="6" customWidth="1"/>
    <col min="8706" max="8707" width="14.5" style="6" customWidth="1"/>
    <col min="8708" max="8708" width="10.75" style="6" customWidth="1"/>
    <col min="8709" max="8954" width="9" style="6"/>
    <col min="8955" max="8955" width="6.5" style="6" customWidth="1"/>
    <col min="8956" max="8956" width="31.25" style="6" customWidth="1"/>
    <col min="8957" max="8957" width="42.75" style="6" customWidth="1"/>
    <col min="8958" max="8958" width="51" style="6" customWidth="1"/>
    <col min="8959" max="8959" width="17.75" style="6" customWidth="1"/>
    <col min="8960" max="8960" width="13.84765625" style="6" customWidth="1"/>
    <col min="8961" max="8961" width="12.5" style="6" customWidth="1"/>
    <col min="8962" max="8963" width="14.5" style="6" customWidth="1"/>
    <col min="8964" max="8964" width="10.75" style="6" customWidth="1"/>
    <col min="8965" max="9210" width="9" style="6"/>
    <col min="9211" max="9211" width="6.5" style="6" customWidth="1"/>
    <col min="9212" max="9212" width="31.25" style="6" customWidth="1"/>
    <col min="9213" max="9213" width="42.75" style="6" customWidth="1"/>
    <col min="9214" max="9214" width="51" style="6" customWidth="1"/>
    <col min="9215" max="9215" width="17.75" style="6" customWidth="1"/>
    <col min="9216" max="9216" width="13.84765625" style="6" customWidth="1"/>
    <col min="9217" max="9217" width="12.5" style="6" customWidth="1"/>
    <col min="9218" max="9219" width="14.5" style="6" customWidth="1"/>
    <col min="9220" max="9220" width="10.75" style="6" customWidth="1"/>
    <col min="9221" max="9466" width="9" style="6"/>
    <col min="9467" max="9467" width="6.5" style="6" customWidth="1"/>
    <col min="9468" max="9468" width="31.25" style="6" customWidth="1"/>
    <col min="9469" max="9469" width="42.75" style="6" customWidth="1"/>
    <col min="9470" max="9470" width="51" style="6" customWidth="1"/>
    <col min="9471" max="9471" width="17.75" style="6" customWidth="1"/>
    <col min="9472" max="9472" width="13.84765625" style="6" customWidth="1"/>
    <col min="9473" max="9473" width="12.5" style="6" customWidth="1"/>
    <col min="9474" max="9475" width="14.5" style="6" customWidth="1"/>
    <col min="9476" max="9476" width="10.75" style="6" customWidth="1"/>
    <col min="9477" max="9722" width="9" style="6"/>
    <col min="9723" max="9723" width="6.5" style="6" customWidth="1"/>
    <col min="9724" max="9724" width="31.25" style="6" customWidth="1"/>
    <col min="9725" max="9725" width="42.75" style="6" customWidth="1"/>
    <col min="9726" max="9726" width="51" style="6" customWidth="1"/>
    <col min="9727" max="9727" width="17.75" style="6" customWidth="1"/>
    <col min="9728" max="9728" width="13.84765625" style="6" customWidth="1"/>
    <col min="9729" max="9729" width="12.5" style="6" customWidth="1"/>
    <col min="9730" max="9731" width="14.5" style="6" customWidth="1"/>
    <col min="9732" max="9732" width="10.75" style="6" customWidth="1"/>
    <col min="9733" max="9978" width="9" style="6"/>
    <col min="9979" max="9979" width="6.5" style="6" customWidth="1"/>
    <col min="9980" max="9980" width="31.25" style="6" customWidth="1"/>
    <col min="9981" max="9981" width="42.75" style="6" customWidth="1"/>
    <col min="9982" max="9982" width="51" style="6" customWidth="1"/>
    <col min="9983" max="9983" width="17.75" style="6" customWidth="1"/>
    <col min="9984" max="9984" width="13.84765625" style="6" customWidth="1"/>
    <col min="9985" max="9985" width="12.5" style="6" customWidth="1"/>
    <col min="9986" max="9987" width="14.5" style="6" customWidth="1"/>
    <col min="9988" max="9988" width="10.75" style="6" customWidth="1"/>
    <col min="9989" max="10234" width="9" style="6"/>
    <col min="10235" max="10235" width="6.5" style="6" customWidth="1"/>
    <col min="10236" max="10236" width="31.25" style="6" customWidth="1"/>
    <col min="10237" max="10237" width="42.75" style="6" customWidth="1"/>
    <col min="10238" max="10238" width="51" style="6" customWidth="1"/>
    <col min="10239" max="10239" width="17.75" style="6" customWidth="1"/>
    <col min="10240" max="10240" width="13.84765625" style="6" customWidth="1"/>
    <col min="10241" max="10241" width="12.5" style="6" customWidth="1"/>
    <col min="10242" max="10243" width="14.5" style="6" customWidth="1"/>
    <col min="10244" max="10244" width="10.75" style="6" customWidth="1"/>
    <col min="10245" max="10490" width="9" style="6"/>
    <col min="10491" max="10491" width="6.5" style="6" customWidth="1"/>
    <col min="10492" max="10492" width="31.25" style="6" customWidth="1"/>
    <col min="10493" max="10493" width="42.75" style="6" customWidth="1"/>
    <col min="10494" max="10494" width="51" style="6" customWidth="1"/>
    <col min="10495" max="10495" width="17.75" style="6" customWidth="1"/>
    <col min="10496" max="10496" width="13.84765625" style="6" customWidth="1"/>
    <col min="10497" max="10497" width="12.5" style="6" customWidth="1"/>
    <col min="10498" max="10499" width="14.5" style="6" customWidth="1"/>
    <col min="10500" max="10500" width="10.75" style="6" customWidth="1"/>
    <col min="10501" max="10746" width="9" style="6"/>
    <col min="10747" max="10747" width="6.5" style="6" customWidth="1"/>
    <col min="10748" max="10748" width="31.25" style="6" customWidth="1"/>
    <col min="10749" max="10749" width="42.75" style="6" customWidth="1"/>
    <col min="10750" max="10750" width="51" style="6" customWidth="1"/>
    <col min="10751" max="10751" width="17.75" style="6" customWidth="1"/>
    <col min="10752" max="10752" width="13.84765625" style="6" customWidth="1"/>
    <col min="10753" max="10753" width="12.5" style="6" customWidth="1"/>
    <col min="10754" max="10755" width="14.5" style="6" customWidth="1"/>
    <col min="10756" max="10756" width="10.75" style="6" customWidth="1"/>
    <col min="10757" max="11002" width="9" style="6"/>
    <col min="11003" max="11003" width="6.5" style="6" customWidth="1"/>
    <col min="11004" max="11004" width="31.25" style="6" customWidth="1"/>
    <col min="11005" max="11005" width="42.75" style="6" customWidth="1"/>
    <col min="11006" max="11006" width="51" style="6" customWidth="1"/>
    <col min="11007" max="11007" width="17.75" style="6" customWidth="1"/>
    <col min="11008" max="11008" width="13.84765625" style="6" customWidth="1"/>
    <col min="11009" max="11009" width="12.5" style="6" customWidth="1"/>
    <col min="11010" max="11011" width="14.5" style="6" customWidth="1"/>
    <col min="11012" max="11012" width="10.75" style="6" customWidth="1"/>
    <col min="11013" max="11258" width="9" style="6"/>
    <col min="11259" max="11259" width="6.5" style="6" customWidth="1"/>
    <col min="11260" max="11260" width="31.25" style="6" customWidth="1"/>
    <col min="11261" max="11261" width="42.75" style="6" customWidth="1"/>
    <col min="11262" max="11262" width="51" style="6" customWidth="1"/>
    <col min="11263" max="11263" width="17.75" style="6" customWidth="1"/>
    <col min="11264" max="11264" width="13.84765625" style="6" customWidth="1"/>
    <col min="11265" max="11265" width="12.5" style="6" customWidth="1"/>
    <col min="11266" max="11267" width="14.5" style="6" customWidth="1"/>
    <col min="11268" max="11268" width="10.75" style="6" customWidth="1"/>
    <col min="11269" max="11514" width="9" style="6"/>
    <col min="11515" max="11515" width="6.5" style="6" customWidth="1"/>
    <col min="11516" max="11516" width="31.25" style="6" customWidth="1"/>
    <col min="11517" max="11517" width="42.75" style="6" customWidth="1"/>
    <col min="11518" max="11518" width="51" style="6" customWidth="1"/>
    <col min="11519" max="11519" width="17.75" style="6" customWidth="1"/>
    <col min="11520" max="11520" width="13.84765625" style="6" customWidth="1"/>
    <col min="11521" max="11521" width="12.5" style="6" customWidth="1"/>
    <col min="11522" max="11523" width="14.5" style="6" customWidth="1"/>
    <col min="11524" max="11524" width="10.75" style="6" customWidth="1"/>
    <col min="11525" max="11770" width="9" style="6"/>
    <col min="11771" max="11771" width="6.5" style="6" customWidth="1"/>
    <col min="11772" max="11772" width="31.25" style="6" customWidth="1"/>
    <col min="11773" max="11773" width="42.75" style="6" customWidth="1"/>
    <col min="11774" max="11774" width="51" style="6" customWidth="1"/>
    <col min="11775" max="11775" width="17.75" style="6" customWidth="1"/>
    <col min="11776" max="11776" width="13.84765625" style="6" customWidth="1"/>
    <col min="11777" max="11777" width="12.5" style="6" customWidth="1"/>
    <col min="11778" max="11779" width="14.5" style="6" customWidth="1"/>
    <col min="11780" max="11780" width="10.75" style="6" customWidth="1"/>
    <col min="11781" max="12026" width="9" style="6"/>
    <col min="12027" max="12027" width="6.5" style="6" customWidth="1"/>
    <col min="12028" max="12028" width="31.25" style="6" customWidth="1"/>
    <col min="12029" max="12029" width="42.75" style="6" customWidth="1"/>
    <col min="12030" max="12030" width="51" style="6" customWidth="1"/>
    <col min="12031" max="12031" width="17.75" style="6" customWidth="1"/>
    <col min="12032" max="12032" width="13.84765625" style="6" customWidth="1"/>
    <col min="12033" max="12033" width="12.5" style="6" customWidth="1"/>
    <col min="12034" max="12035" width="14.5" style="6" customWidth="1"/>
    <col min="12036" max="12036" width="10.75" style="6" customWidth="1"/>
    <col min="12037" max="12282" width="9" style="6"/>
    <col min="12283" max="12283" width="6.5" style="6" customWidth="1"/>
    <col min="12284" max="12284" width="31.25" style="6" customWidth="1"/>
    <col min="12285" max="12285" width="42.75" style="6" customWidth="1"/>
    <col min="12286" max="12286" width="51" style="6" customWidth="1"/>
    <col min="12287" max="12287" width="17.75" style="6" customWidth="1"/>
    <col min="12288" max="12288" width="13.84765625" style="6" customWidth="1"/>
    <col min="12289" max="12289" width="12.5" style="6" customWidth="1"/>
    <col min="12290" max="12291" width="14.5" style="6" customWidth="1"/>
    <col min="12292" max="12292" width="10.75" style="6" customWidth="1"/>
    <col min="12293" max="12538" width="9" style="6"/>
    <col min="12539" max="12539" width="6.5" style="6" customWidth="1"/>
    <col min="12540" max="12540" width="31.25" style="6" customWidth="1"/>
    <col min="12541" max="12541" width="42.75" style="6" customWidth="1"/>
    <col min="12542" max="12542" width="51" style="6" customWidth="1"/>
    <col min="12543" max="12543" width="17.75" style="6" customWidth="1"/>
    <col min="12544" max="12544" width="13.84765625" style="6" customWidth="1"/>
    <col min="12545" max="12545" width="12.5" style="6" customWidth="1"/>
    <col min="12546" max="12547" width="14.5" style="6" customWidth="1"/>
    <col min="12548" max="12548" width="10.75" style="6" customWidth="1"/>
    <col min="12549" max="12794" width="9" style="6"/>
    <col min="12795" max="12795" width="6.5" style="6" customWidth="1"/>
    <col min="12796" max="12796" width="31.25" style="6" customWidth="1"/>
    <col min="12797" max="12797" width="42.75" style="6" customWidth="1"/>
    <col min="12798" max="12798" width="51" style="6" customWidth="1"/>
    <col min="12799" max="12799" width="17.75" style="6" customWidth="1"/>
    <col min="12800" max="12800" width="13.84765625" style="6" customWidth="1"/>
    <col min="12801" max="12801" width="12.5" style="6" customWidth="1"/>
    <col min="12802" max="12803" width="14.5" style="6" customWidth="1"/>
    <col min="12804" max="12804" width="10.75" style="6" customWidth="1"/>
    <col min="12805" max="13050" width="9" style="6"/>
    <col min="13051" max="13051" width="6.5" style="6" customWidth="1"/>
    <col min="13052" max="13052" width="31.25" style="6" customWidth="1"/>
    <col min="13053" max="13053" width="42.75" style="6" customWidth="1"/>
    <col min="13054" max="13054" width="51" style="6" customWidth="1"/>
    <col min="13055" max="13055" width="17.75" style="6" customWidth="1"/>
    <col min="13056" max="13056" width="13.84765625" style="6" customWidth="1"/>
    <col min="13057" max="13057" width="12.5" style="6" customWidth="1"/>
    <col min="13058" max="13059" width="14.5" style="6" customWidth="1"/>
    <col min="13060" max="13060" width="10.75" style="6" customWidth="1"/>
    <col min="13061" max="13306" width="9" style="6"/>
    <col min="13307" max="13307" width="6.5" style="6" customWidth="1"/>
    <col min="13308" max="13308" width="31.25" style="6" customWidth="1"/>
    <col min="13309" max="13309" width="42.75" style="6" customWidth="1"/>
    <col min="13310" max="13310" width="51" style="6" customWidth="1"/>
    <col min="13311" max="13311" width="17.75" style="6" customWidth="1"/>
    <col min="13312" max="13312" width="13.84765625" style="6" customWidth="1"/>
    <col min="13313" max="13313" width="12.5" style="6" customWidth="1"/>
    <col min="13314" max="13315" width="14.5" style="6" customWidth="1"/>
    <col min="13316" max="13316" width="10.75" style="6" customWidth="1"/>
    <col min="13317" max="13562" width="9" style="6"/>
    <col min="13563" max="13563" width="6.5" style="6" customWidth="1"/>
    <col min="13564" max="13564" width="31.25" style="6" customWidth="1"/>
    <col min="13565" max="13565" width="42.75" style="6" customWidth="1"/>
    <col min="13566" max="13566" width="51" style="6" customWidth="1"/>
    <col min="13567" max="13567" width="17.75" style="6" customWidth="1"/>
    <col min="13568" max="13568" width="13.84765625" style="6" customWidth="1"/>
    <col min="13569" max="13569" width="12.5" style="6" customWidth="1"/>
    <col min="13570" max="13571" width="14.5" style="6" customWidth="1"/>
    <col min="13572" max="13572" width="10.75" style="6" customWidth="1"/>
    <col min="13573" max="13818" width="9" style="6"/>
    <col min="13819" max="13819" width="6.5" style="6" customWidth="1"/>
    <col min="13820" max="13820" width="31.25" style="6" customWidth="1"/>
    <col min="13821" max="13821" width="42.75" style="6" customWidth="1"/>
    <col min="13822" max="13822" width="51" style="6" customWidth="1"/>
    <col min="13823" max="13823" width="17.75" style="6" customWidth="1"/>
    <col min="13824" max="13824" width="13.84765625" style="6" customWidth="1"/>
    <col min="13825" max="13825" width="12.5" style="6" customWidth="1"/>
    <col min="13826" max="13827" width="14.5" style="6" customWidth="1"/>
    <col min="13828" max="13828" width="10.75" style="6" customWidth="1"/>
    <col min="13829" max="14074" width="9" style="6"/>
    <col min="14075" max="14075" width="6.5" style="6" customWidth="1"/>
    <col min="14076" max="14076" width="31.25" style="6" customWidth="1"/>
    <col min="14077" max="14077" width="42.75" style="6" customWidth="1"/>
    <col min="14078" max="14078" width="51" style="6" customWidth="1"/>
    <col min="14079" max="14079" width="17.75" style="6" customWidth="1"/>
    <col min="14080" max="14080" width="13.84765625" style="6" customWidth="1"/>
    <col min="14081" max="14081" width="12.5" style="6" customWidth="1"/>
    <col min="14082" max="14083" width="14.5" style="6" customWidth="1"/>
    <col min="14084" max="14084" width="10.75" style="6" customWidth="1"/>
    <col min="14085" max="14330" width="9" style="6"/>
    <col min="14331" max="14331" width="6.5" style="6" customWidth="1"/>
    <col min="14332" max="14332" width="31.25" style="6" customWidth="1"/>
    <col min="14333" max="14333" width="42.75" style="6" customWidth="1"/>
    <col min="14334" max="14334" width="51" style="6" customWidth="1"/>
    <col min="14335" max="14335" width="17.75" style="6" customWidth="1"/>
    <col min="14336" max="14336" width="13.84765625" style="6" customWidth="1"/>
    <col min="14337" max="14337" width="12.5" style="6" customWidth="1"/>
    <col min="14338" max="14339" width="14.5" style="6" customWidth="1"/>
    <col min="14340" max="14340" width="10.75" style="6" customWidth="1"/>
    <col min="14341" max="14586" width="9" style="6"/>
    <col min="14587" max="14587" width="6.5" style="6" customWidth="1"/>
    <col min="14588" max="14588" width="31.25" style="6" customWidth="1"/>
    <col min="14589" max="14589" width="42.75" style="6" customWidth="1"/>
    <col min="14590" max="14590" width="51" style="6" customWidth="1"/>
    <col min="14591" max="14591" width="17.75" style="6" customWidth="1"/>
    <col min="14592" max="14592" width="13.84765625" style="6" customWidth="1"/>
    <col min="14593" max="14593" width="12.5" style="6" customWidth="1"/>
    <col min="14594" max="14595" width="14.5" style="6" customWidth="1"/>
    <col min="14596" max="14596" width="10.75" style="6" customWidth="1"/>
    <col min="14597" max="14842" width="9" style="6"/>
    <col min="14843" max="14843" width="6.5" style="6" customWidth="1"/>
    <col min="14844" max="14844" width="31.25" style="6" customWidth="1"/>
    <col min="14845" max="14845" width="42.75" style="6" customWidth="1"/>
    <col min="14846" max="14846" width="51" style="6" customWidth="1"/>
    <col min="14847" max="14847" width="17.75" style="6" customWidth="1"/>
    <col min="14848" max="14848" width="13.84765625" style="6" customWidth="1"/>
    <col min="14849" max="14849" width="12.5" style="6" customWidth="1"/>
    <col min="14850" max="14851" width="14.5" style="6" customWidth="1"/>
    <col min="14852" max="14852" width="10.75" style="6" customWidth="1"/>
    <col min="14853" max="15098" width="9" style="6"/>
    <col min="15099" max="15099" width="6.5" style="6" customWidth="1"/>
    <col min="15100" max="15100" width="31.25" style="6" customWidth="1"/>
    <col min="15101" max="15101" width="42.75" style="6" customWidth="1"/>
    <col min="15102" max="15102" width="51" style="6" customWidth="1"/>
    <col min="15103" max="15103" width="17.75" style="6" customWidth="1"/>
    <col min="15104" max="15104" width="13.84765625" style="6" customWidth="1"/>
    <col min="15105" max="15105" width="12.5" style="6" customWidth="1"/>
    <col min="15106" max="15107" width="14.5" style="6" customWidth="1"/>
    <col min="15108" max="15108" width="10.75" style="6" customWidth="1"/>
    <col min="15109" max="15354" width="9" style="6"/>
    <col min="15355" max="15355" width="6.5" style="6" customWidth="1"/>
    <col min="15356" max="15356" width="31.25" style="6" customWidth="1"/>
    <col min="15357" max="15357" width="42.75" style="6" customWidth="1"/>
    <col min="15358" max="15358" width="51" style="6" customWidth="1"/>
    <col min="15359" max="15359" width="17.75" style="6" customWidth="1"/>
    <col min="15360" max="15360" width="13.84765625" style="6" customWidth="1"/>
    <col min="15361" max="15361" width="12.5" style="6" customWidth="1"/>
    <col min="15362" max="15363" width="14.5" style="6" customWidth="1"/>
    <col min="15364" max="15364" width="10.75" style="6" customWidth="1"/>
    <col min="15365" max="15610" width="9" style="6"/>
    <col min="15611" max="15611" width="6.5" style="6" customWidth="1"/>
    <col min="15612" max="15612" width="31.25" style="6" customWidth="1"/>
    <col min="15613" max="15613" width="42.75" style="6" customWidth="1"/>
    <col min="15614" max="15614" width="51" style="6" customWidth="1"/>
    <col min="15615" max="15615" width="17.75" style="6" customWidth="1"/>
    <col min="15616" max="15616" width="13.84765625" style="6" customWidth="1"/>
    <col min="15617" max="15617" width="12.5" style="6" customWidth="1"/>
    <col min="15618" max="15619" width="14.5" style="6" customWidth="1"/>
    <col min="15620" max="15620" width="10.75" style="6" customWidth="1"/>
    <col min="15621" max="15866" width="9" style="6"/>
    <col min="15867" max="15867" width="6.5" style="6" customWidth="1"/>
    <col min="15868" max="15868" width="31.25" style="6" customWidth="1"/>
    <col min="15869" max="15869" width="42.75" style="6" customWidth="1"/>
    <col min="15870" max="15870" width="51" style="6" customWidth="1"/>
    <col min="15871" max="15871" width="17.75" style="6" customWidth="1"/>
    <col min="15872" max="15872" width="13.84765625" style="6" customWidth="1"/>
    <col min="15873" max="15873" width="12.5" style="6" customWidth="1"/>
    <col min="15874" max="15875" width="14.5" style="6" customWidth="1"/>
    <col min="15876" max="15876" width="10.75" style="6" customWidth="1"/>
    <col min="15877" max="16122" width="9" style="6"/>
    <col min="16123" max="16123" width="6.5" style="6" customWidth="1"/>
    <col min="16124" max="16124" width="31.25" style="6" customWidth="1"/>
    <col min="16125" max="16125" width="42.75" style="6" customWidth="1"/>
    <col min="16126" max="16126" width="51" style="6" customWidth="1"/>
    <col min="16127" max="16127" width="17.75" style="6" customWidth="1"/>
    <col min="16128" max="16128" width="13.84765625" style="6" customWidth="1"/>
    <col min="16129" max="16129" width="12.5" style="6" customWidth="1"/>
    <col min="16130" max="16131" width="14.5" style="6" customWidth="1"/>
    <col min="16132" max="16132" width="10.75" style="6" customWidth="1"/>
    <col min="16133" max="16384" width="9" style="6"/>
  </cols>
  <sheetData>
    <row r="1" spans="1:6" ht="32.4" x14ac:dyDescent="0.5">
      <c r="A1" s="203" t="s">
        <v>267</v>
      </c>
      <c r="B1" s="204"/>
      <c r="C1" s="204"/>
      <c r="D1" s="204"/>
      <c r="E1" s="204"/>
    </row>
    <row r="2" spans="1:6" ht="18.3" x14ac:dyDescent="0.5">
      <c r="A2" s="205" t="s">
        <v>219</v>
      </c>
      <c r="B2" s="205"/>
      <c r="C2" s="205"/>
      <c r="D2" s="205"/>
      <c r="E2" s="205"/>
    </row>
    <row r="3" spans="1:6" ht="18" customHeight="1" x14ac:dyDescent="0.5">
      <c r="A3" s="206" t="s">
        <v>1</v>
      </c>
      <c r="B3" s="247"/>
      <c r="C3" s="247"/>
      <c r="D3" s="247"/>
      <c r="E3" s="247"/>
    </row>
    <row r="4" spans="1:6" s="11" customFormat="1" ht="18.3" x14ac:dyDescent="0.5">
      <c r="A4" s="7" t="s">
        <v>2</v>
      </c>
      <c r="B4" s="7" t="s">
        <v>3</v>
      </c>
      <c r="C4" s="7" t="s">
        <v>25</v>
      </c>
      <c r="D4" s="7" t="s">
        <v>152</v>
      </c>
      <c r="E4" s="7" t="s">
        <v>26</v>
      </c>
    </row>
    <row r="5" spans="1:6" s="11" customFormat="1" ht="18.3" x14ac:dyDescent="0.5">
      <c r="A5" s="15">
        <v>1</v>
      </c>
      <c r="B5" s="16" t="s">
        <v>153</v>
      </c>
      <c r="C5" s="20" t="s">
        <v>154</v>
      </c>
      <c r="D5" s="18" t="s">
        <v>210</v>
      </c>
      <c r="E5" s="21">
        <v>2</v>
      </c>
    </row>
    <row r="6" spans="1:6" ht="18.3" x14ac:dyDescent="0.5">
      <c r="A6" s="15">
        <v>2</v>
      </c>
      <c r="B6" s="16" t="s">
        <v>156</v>
      </c>
      <c r="C6" s="17" t="s">
        <v>211</v>
      </c>
      <c r="D6" s="18" t="s">
        <v>212</v>
      </c>
      <c r="E6" s="19">
        <f>14*3.6</f>
        <v>50.4</v>
      </c>
    </row>
    <row r="7" spans="1:6" s="44" customFormat="1" ht="18.3" x14ac:dyDescent="0.5">
      <c r="A7" s="15">
        <v>3</v>
      </c>
      <c r="B7" s="157" t="s">
        <v>16</v>
      </c>
      <c r="C7" s="154"/>
      <c r="D7" s="18" t="s">
        <v>212</v>
      </c>
      <c r="E7" s="19">
        <f>14*3.6</f>
        <v>50.4</v>
      </c>
    </row>
    <row r="8" spans="1:6" ht="18.3" x14ac:dyDescent="0.5">
      <c r="A8" s="15">
        <v>4</v>
      </c>
      <c r="B8" s="22" t="s">
        <v>21</v>
      </c>
      <c r="C8" s="148" t="s">
        <v>22</v>
      </c>
      <c r="D8" s="18" t="s">
        <v>159</v>
      </c>
      <c r="E8" s="21">
        <v>2</v>
      </c>
    </row>
    <row r="9" spans="1:6" ht="18" customHeight="1" x14ac:dyDescent="0.5">
      <c r="A9" s="206" t="s">
        <v>24</v>
      </c>
      <c r="B9" s="247"/>
      <c r="C9" s="247"/>
      <c r="D9" s="247"/>
      <c r="E9" s="247"/>
    </row>
    <row r="10" spans="1:6" ht="17.649999999999999" customHeight="1" x14ac:dyDescent="0.5">
      <c r="A10" s="7" t="s">
        <v>2</v>
      </c>
      <c r="B10" s="7" t="s">
        <v>3</v>
      </c>
      <c r="C10" s="253" t="s">
        <v>25</v>
      </c>
      <c r="D10" s="253"/>
      <c r="E10" s="7" t="s">
        <v>26</v>
      </c>
    </row>
    <row r="11" spans="1:6" ht="18.3" x14ac:dyDescent="0.5">
      <c r="A11" s="252" t="s">
        <v>27</v>
      </c>
      <c r="B11" s="252"/>
      <c r="C11" s="252"/>
      <c r="D11" s="252"/>
      <c r="E11" s="252"/>
    </row>
    <row r="12" spans="1:6" s="12" customFormat="1" ht="18.3" x14ac:dyDescent="0.5">
      <c r="A12" s="15">
        <v>1</v>
      </c>
      <c r="B12" s="16" t="s">
        <v>28</v>
      </c>
      <c r="C12" s="165" t="s">
        <v>160</v>
      </c>
      <c r="D12" s="166"/>
      <c r="E12" s="23">
        <v>1</v>
      </c>
      <c r="F12" s="11"/>
    </row>
    <row r="13" spans="1:6" s="13" customFormat="1" ht="18.3" x14ac:dyDescent="0.5">
      <c r="A13" s="15">
        <v>2</v>
      </c>
      <c r="B13" s="17" t="s">
        <v>161</v>
      </c>
      <c r="C13" s="250" t="s">
        <v>162</v>
      </c>
      <c r="D13" s="251"/>
      <c r="E13" s="24">
        <v>4</v>
      </c>
      <c r="F13" s="37"/>
    </row>
    <row r="14" spans="1:6" s="13" customFormat="1" ht="18.3" x14ac:dyDescent="0.5">
      <c r="A14" s="15">
        <v>3</v>
      </c>
      <c r="B14" s="17" t="s">
        <v>36</v>
      </c>
      <c r="C14" s="250" t="s">
        <v>163</v>
      </c>
      <c r="D14" s="251"/>
      <c r="E14" s="23">
        <v>2</v>
      </c>
    </row>
    <row r="15" spans="1:6" s="13" customFormat="1" ht="18.3" x14ac:dyDescent="0.5">
      <c r="A15" s="15">
        <v>4</v>
      </c>
      <c r="B15" s="16" t="s">
        <v>40</v>
      </c>
      <c r="C15" s="250" t="s">
        <v>164</v>
      </c>
      <c r="D15" s="251"/>
      <c r="E15" s="23">
        <v>2</v>
      </c>
    </row>
    <row r="16" spans="1:6" s="13" customFormat="1" ht="18.3" x14ac:dyDescent="0.5">
      <c r="A16" s="15">
        <v>5</v>
      </c>
      <c r="B16" s="25" t="s">
        <v>205</v>
      </c>
      <c r="C16" s="250" t="s">
        <v>43</v>
      </c>
      <c r="D16" s="251"/>
      <c r="E16" s="24">
        <v>2</v>
      </c>
    </row>
    <row r="17" spans="1:6" s="13" customFormat="1" ht="18.3" x14ac:dyDescent="0.5">
      <c r="A17" s="15">
        <v>6</v>
      </c>
      <c r="B17" s="16" t="s">
        <v>44</v>
      </c>
      <c r="C17" s="250" t="s">
        <v>45</v>
      </c>
      <c r="D17" s="251"/>
      <c r="E17" s="24">
        <v>2</v>
      </c>
    </row>
    <row r="18" spans="1:6" s="13" customFormat="1" ht="18.3" x14ac:dyDescent="0.5">
      <c r="A18" s="15">
        <v>7</v>
      </c>
      <c r="B18" s="16" t="s">
        <v>46</v>
      </c>
      <c r="C18" s="250" t="s">
        <v>165</v>
      </c>
      <c r="D18" s="251"/>
      <c r="E18" s="23">
        <v>1</v>
      </c>
    </row>
    <row r="19" spans="1:6" s="14" customFormat="1" ht="18.3" x14ac:dyDescent="0.5">
      <c r="A19" s="15">
        <v>8</v>
      </c>
      <c r="B19" s="26" t="s">
        <v>50</v>
      </c>
      <c r="C19" s="164"/>
      <c r="D19" s="164"/>
      <c r="E19" s="27">
        <v>1</v>
      </c>
      <c r="F19" s="38"/>
    </row>
    <row r="20" spans="1:6" s="13" customFormat="1" ht="18.3" x14ac:dyDescent="0.5">
      <c r="A20" s="15">
        <v>9</v>
      </c>
      <c r="B20" s="16" t="s">
        <v>53</v>
      </c>
      <c r="C20" s="250"/>
      <c r="D20" s="251"/>
      <c r="E20" s="28">
        <v>1</v>
      </c>
    </row>
    <row r="21" spans="1:6" ht="18.3" x14ac:dyDescent="0.5">
      <c r="A21" s="245" t="s">
        <v>63</v>
      </c>
      <c r="B21" s="245"/>
      <c r="C21" s="245"/>
      <c r="D21" s="245"/>
      <c r="E21" s="245"/>
    </row>
    <row r="22" spans="1:6" ht="18" customHeight="1" x14ac:dyDescent="0.5">
      <c r="A22" s="42">
        <v>1</v>
      </c>
      <c r="B22" s="16" t="s">
        <v>256</v>
      </c>
      <c r="C22" s="254" t="s">
        <v>220</v>
      </c>
      <c r="D22" s="251"/>
      <c r="E22" s="150">
        <f>14*2.5</f>
        <v>35</v>
      </c>
      <c r="F22" s="11"/>
    </row>
    <row r="23" spans="1:6" ht="17.5" customHeight="1" x14ac:dyDescent="0.5">
      <c r="A23" s="42">
        <v>2</v>
      </c>
      <c r="B23" s="16" t="s">
        <v>221</v>
      </c>
      <c r="C23" s="254" t="s">
        <v>222</v>
      </c>
      <c r="D23" s="251"/>
      <c r="E23" s="23">
        <v>1</v>
      </c>
    </row>
    <row r="24" spans="1:6" ht="17.25" customHeight="1" x14ac:dyDescent="0.5">
      <c r="A24" s="42">
        <v>3</v>
      </c>
      <c r="B24" s="16" t="s">
        <v>223</v>
      </c>
      <c r="C24" s="254" t="s">
        <v>224</v>
      </c>
      <c r="D24" s="251"/>
      <c r="E24" s="23">
        <v>1</v>
      </c>
      <c r="F24" s="46"/>
    </row>
    <row r="25" spans="1:6" x14ac:dyDescent="0.5">
      <c r="A25" s="42">
        <v>4</v>
      </c>
      <c r="B25" s="16" t="s">
        <v>167</v>
      </c>
      <c r="C25" s="254" t="s">
        <v>225</v>
      </c>
      <c r="D25" s="251"/>
      <c r="E25" s="23">
        <v>1</v>
      </c>
    </row>
    <row r="26" spans="1:6" ht="17.5" customHeight="1" x14ac:dyDescent="0.5">
      <c r="A26" s="42">
        <v>5</v>
      </c>
      <c r="B26" s="16" t="s">
        <v>52</v>
      </c>
      <c r="C26" s="254" t="s">
        <v>257</v>
      </c>
      <c r="D26" s="251"/>
      <c r="E26" s="23">
        <v>1</v>
      </c>
    </row>
    <row r="27" spans="1:6" ht="18" customHeight="1" x14ac:dyDescent="0.5">
      <c r="A27" s="211">
        <v>6</v>
      </c>
      <c r="B27" s="212" t="s">
        <v>258</v>
      </c>
      <c r="C27" s="212" t="s">
        <v>259</v>
      </c>
      <c r="D27" s="212"/>
      <c r="E27" s="32">
        <v>1</v>
      </c>
      <c r="F27" s="207"/>
    </row>
    <row r="28" spans="1:6" ht="18" customHeight="1" x14ac:dyDescent="0.5">
      <c r="A28" s="211"/>
      <c r="B28" s="212"/>
      <c r="C28" s="212" t="s">
        <v>260</v>
      </c>
      <c r="D28" s="212"/>
      <c r="E28" s="32">
        <v>1</v>
      </c>
      <c r="F28" s="208"/>
    </row>
    <row r="29" spans="1:6" ht="17.25" customHeight="1" x14ac:dyDescent="0.5">
      <c r="A29" s="211"/>
      <c r="B29" s="212"/>
      <c r="C29" s="212" t="s">
        <v>261</v>
      </c>
      <c r="D29" s="212"/>
      <c r="E29" s="32">
        <v>1</v>
      </c>
      <c r="F29" s="208"/>
    </row>
    <row r="30" spans="1:6" ht="17.25" customHeight="1" x14ac:dyDescent="0.5">
      <c r="A30" s="211"/>
      <c r="B30" s="212"/>
      <c r="C30" s="212" t="s">
        <v>262</v>
      </c>
      <c r="D30" s="212"/>
      <c r="E30" s="32">
        <v>1</v>
      </c>
      <c r="F30" s="208"/>
    </row>
    <row r="31" spans="1:6" ht="18.3" x14ac:dyDescent="0.5">
      <c r="A31" s="30">
        <v>7</v>
      </c>
      <c r="B31" s="33" t="s">
        <v>263</v>
      </c>
      <c r="C31" s="212"/>
      <c r="D31" s="212"/>
      <c r="E31" s="34">
        <v>2</v>
      </c>
    </row>
    <row r="32" spans="1:6" ht="18.3" x14ac:dyDescent="0.5">
      <c r="A32" s="30">
        <v>8</v>
      </c>
      <c r="B32" s="33" t="s">
        <v>264</v>
      </c>
      <c r="C32" s="212"/>
      <c r="D32" s="212"/>
      <c r="E32" s="34">
        <v>2</v>
      </c>
    </row>
    <row r="33" spans="1:6" ht="18.3" x14ac:dyDescent="0.5">
      <c r="A33" s="42">
        <v>9</v>
      </c>
      <c r="B33" s="16" t="s">
        <v>226</v>
      </c>
      <c r="C33" s="254" t="s">
        <v>227</v>
      </c>
      <c r="D33" s="251"/>
      <c r="E33" s="151">
        <v>1</v>
      </c>
    </row>
    <row r="34" spans="1:6" ht="18.3" x14ac:dyDescent="0.5">
      <c r="A34" s="245" t="s">
        <v>84</v>
      </c>
      <c r="B34" s="245"/>
      <c r="C34" s="245"/>
      <c r="D34" s="245"/>
      <c r="E34" s="245"/>
    </row>
    <row r="35" spans="1:6" ht="18.3" x14ac:dyDescent="0.5">
      <c r="A35" s="30">
        <v>1</v>
      </c>
      <c r="B35" s="41" t="s">
        <v>174</v>
      </c>
      <c r="C35" s="255" t="s">
        <v>175</v>
      </c>
      <c r="D35" s="236"/>
      <c r="E35" s="29">
        <v>1</v>
      </c>
      <c r="F35" s="11"/>
    </row>
    <row r="36" spans="1:6" s="13" customFormat="1" ht="18" customHeight="1" x14ac:dyDescent="0.5">
      <c r="A36" s="30">
        <v>2</v>
      </c>
      <c r="B36" s="16" t="s">
        <v>91</v>
      </c>
      <c r="C36" s="250"/>
      <c r="D36" s="251"/>
      <c r="E36" s="21">
        <v>2</v>
      </c>
      <c r="F36" s="37"/>
    </row>
    <row r="37" spans="1:6" s="13" customFormat="1" ht="18.3" x14ac:dyDescent="0.5">
      <c r="A37" s="30">
        <v>3</v>
      </c>
      <c r="B37" s="16" t="s">
        <v>92</v>
      </c>
      <c r="C37" s="246"/>
      <c r="D37" s="246"/>
      <c r="E37" s="45">
        <v>8</v>
      </c>
    </row>
    <row r="38" spans="1:6" s="13" customFormat="1" ht="18.3" x14ac:dyDescent="0.5">
      <c r="A38" s="30">
        <v>4</v>
      </c>
      <c r="B38" s="16" t="s">
        <v>95</v>
      </c>
      <c r="C38" s="246" t="s">
        <v>176</v>
      </c>
      <c r="D38" s="246"/>
      <c r="E38" s="43">
        <v>8</v>
      </c>
    </row>
    <row r="39" spans="1:6" s="13" customFormat="1" ht="18.3" x14ac:dyDescent="0.5">
      <c r="A39" s="30">
        <v>5</v>
      </c>
      <c r="B39" s="16" t="s">
        <v>177</v>
      </c>
      <c r="C39" s="246"/>
      <c r="D39" s="246"/>
      <c r="E39" s="23">
        <v>1</v>
      </c>
    </row>
    <row r="40" spans="1:6" ht="18.3" x14ac:dyDescent="0.5">
      <c r="A40" s="30">
        <v>6</v>
      </c>
      <c r="B40" s="33" t="s">
        <v>83</v>
      </c>
      <c r="C40" s="212"/>
      <c r="D40" s="212"/>
      <c r="E40" s="35">
        <v>1</v>
      </c>
    </row>
    <row r="41" spans="1:6" ht="18" customHeight="1" x14ac:dyDescent="0.5">
      <c r="A41" s="206" t="s">
        <v>97</v>
      </c>
      <c r="B41" s="247"/>
      <c r="C41" s="247"/>
      <c r="D41" s="247"/>
      <c r="E41" s="247"/>
    </row>
    <row r="42" spans="1:6" ht="18.3" x14ac:dyDescent="0.5">
      <c r="A42" s="161">
        <v>1</v>
      </c>
      <c r="B42" s="8" t="s">
        <v>98</v>
      </c>
      <c r="C42" s="162"/>
      <c r="D42" s="162"/>
      <c r="E42" s="9">
        <v>1</v>
      </c>
    </row>
    <row r="43" spans="1:6" ht="18.3" x14ac:dyDescent="0.5">
      <c r="A43" s="161">
        <v>2</v>
      </c>
      <c r="B43" s="8" t="s">
        <v>101</v>
      </c>
      <c r="C43" s="234" t="s">
        <v>150</v>
      </c>
      <c r="D43" s="234"/>
      <c r="E43" s="9">
        <v>3</v>
      </c>
    </row>
    <row r="44" spans="1:6" ht="18.3" x14ac:dyDescent="0.5">
      <c r="A44" s="161">
        <v>3</v>
      </c>
      <c r="B44" s="8" t="s">
        <v>104</v>
      </c>
      <c r="C44" s="234" t="s">
        <v>150</v>
      </c>
      <c r="D44" s="234"/>
      <c r="E44" s="9">
        <v>1</v>
      </c>
    </row>
    <row r="45" spans="1:6" ht="18.3" x14ac:dyDescent="0.5">
      <c r="A45" s="161">
        <v>4</v>
      </c>
      <c r="B45" s="8" t="s">
        <v>106</v>
      </c>
      <c r="C45" s="234" t="s">
        <v>150</v>
      </c>
      <c r="D45" s="234"/>
      <c r="E45" s="9">
        <v>1</v>
      </c>
    </row>
  </sheetData>
  <mergeCells count="42">
    <mergeCell ref="A1:E1"/>
    <mergeCell ref="A2:E2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1:E21"/>
    <mergeCell ref="C22:D22"/>
    <mergeCell ref="C23:D23"/>
    <mergeCell ref="C24:D24"/>
    <mergeCell ref="C25:D25"/>
    <mergeCell ref="C35:D35"/>
    <mergeCell ref="C26:D26"/>
    <mergeCell ref="C27:D27"/>
    <mergeCell ref="C28:D28"/>
    <mergeCell ref="C29:D29"/>
    <mergeCell ref="C30:D30"/>
    <mergeCell ref="A41:E41"/>
    <mergeCell ref="C43:D43"/>
    <mergeCell ref="C44:D44"/>
    <mergeCell ref="C45:D45"/>
    <mergeCell ref="F27:F30"/>
    <mergeCell ref="A27:A30"/>
    <mergeCell ref="B27:B30"/>
    <mergeCell ref="C36:D36"/>
    <mergeCell ref="C37:D37"/>
    <mergeCell ref="C38:D38"/>
    <mergeCell ref="C39:D39"/>
    <mergeCell ref="C40:D40"/>
    <mergeCell ref="C31:D31"/>
    <mergeCell ref="C32:D32"/>
    <mergeCell ref="C33:D33"/>
    <mergeCell ref="A34:E34"/>
  </mergeCells>
  <phoneticPr fontId="25" type="noConversion"/>
  <printOptions horizontalCentered="1"/>
  <pageMargins left="0.52986111111111101" right="0.389583333333333" top="0.82638888888888895" bottom="0.78680555555555598" header="0.51111111111111096" footer="0.51111111111111096"/>
  <pageSetup paperSize="9" scale="63" fitToHeight="0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WH馆主会场（带外方休息室、过厅、耳厅）</vt:lpstr>
      <vt:lpstr>WH馆主会场23M层除03以外会议室</vt:lpstr>
      <vt:lpstr>WH馆主会场23M层会议室03会议室</vt:lpstr>
      <vt:lpstr>4.2馆平行论坛全厅 </vt:lpstr>
      <vt:lpstr>4.2馆平行论坛分隔场地 </vt:lpstr>
      <vt:lpstr>4.2馆平行论坛E厅 </vt:lpstr>
      <vt:lpstr>4.2馆平行论坛圆厅 </vt:lpstr>
      <vt:lpstr>会议室-A类 </vt:lpstr>
      <vt:lpstr>会议室-B1类 (LED) </vt:lpstr>
      <vt:lpstr>会议室B2类（投影）</vt:lpstr>
      <vt:lpstr>会议室-C类 </vt:lpstr>
      <vt:lpstr>会议室D1类（LED） </vt:lpstr>
      <vt:lpstr>会议室D2类  (投影)</vt:lpstr>
      <vt:lpstr>会议室-E类</vt:lpstr>
      <vt:lpstr>'WH馆主会场（带外方休息室、过厅、耳厅）'!Print_Area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Wang</dc:creator>
  <cp:lastModifiedBy>Administrator</cp:lastModifiedBy>
  <cp:lastPrinted>2023-03-12T05:00:47Z</cp:lastPrinted>
  <dcterms:created xsi:type="dcterms:W3CDTF">2018-05-25T03:29:00Z</dcterms:created>
  <dcterms:modified xsi:type="dcterms:W3CDTF">2023-03-22T07:08:07Z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5512B86E31CD47AEABE0E8E16D206EB2</vt:lpwstr>
  </property>
</Properties>
</file>